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05" windowWidth="27555" windowHeight="12825"/>
  </bookViews>
  <sheets>
    <sheet name="ERP" sheetId="1" r:id="rId1"/>
    <sheet name="Sheet2" sheetId="2" r:id="rId2"/>
    <sheet name="Sheet3" sheetId="3" r:id="rId3"/>
  </sheets>
  <definedNames>
    <definedName name="Arrays">ERP!$AJ$3:$AJ$7</definedName>
    <definedName name="โพลาไรเซชัน">ERP!$AC$3:$AC$4</definedName>
    <definedName name="โพลาไรเซชันแบบแนวตั้ง">ERP!$AF$3:$AF$4</definedName>
    <definedName name="โพลาไรเซชันแบบผสม">ERP!$AG$3:$AG$5</definedName>
  </definedNames>
  <calcPr calcId="125725"/>
</workbook>
</file>

<file path=xl/calcChain.xml><?xml version="1.0" encoding="utf-8"?>
<calcChain xmlns="http://schemas.openxmlformats.org/spreadsheetml/2006/main">
  <c r="D13" i="1"/>
  <c r="B14" s="1"/>
  <c r="K13"/>
  <c r="J14" s="1"/>
  <c r="U17"/>
  <c r="U16"/>
  <c r="K20" l="1"/>
  <c r="K24"/>
  <c r="J13"/>
  <c r="B16"/>
  <c r="B15"/>
  <c r="D24" s="1"/>
  <c r="D20"/>
  <c r="B13" l="1"/>
  <c r="C13" s="1"/>
  <c r="D30" s="1"/>
  <c r="J12"/>
  <c r="K32" s="1"/>
  <c r="K30" l="1"/>
  <c r="K31"/>
</calcChain>
</file>

<file path=xl/sharedStrings.xml><?xml version="1.0" encoding="utf-8"?>
<sst xmlns="http://schemas.openxmlformats.org/spreadsheetml/2006/main" count="134" uniqueCount="81">
  <si>
    <t>โปรแกรมคำนวณกำลังส่งออกอากาศ</t>
  </si>
  <si>
    <t>Polarization</t>
  </si>
  <si>
    <t>Wanted ERP</t>
  </si>
  <si>
    <t>ประเภทของสายอากาศ</t>
  </si>
  <si>
    <t>Type of Antenna</t>
  </si>
  <si>
    <t>จำนวนสายอากาศ</t>
  </si>
  <si>
    <t>No. of Antenna (Bays)</t>
  </si>
  <si>
    <t>อัตราขยายสายอากาศ</t>
  </si>
  <si>
    <t>Antenna Gain</t>
  </si>
  <si>
    <t>ความสูงสายอากาศ</t>
  </si>
  <si>
    <t>Antenna Height</t>
  </si>
  <si>
    <t>การสูญเสียในตัวกรอง</t>
  </si>
  <si>
    <t>การสูญเสียในสายนำสัญญาณ</t>
  </si>
  <si>
    <t>Filter Loss</t>
  </si>
  <si>
    <t>Transmitter Power</t>
  </si>
  <si>
    <t>กำลังส่งของเครื่องที่คำนวณได้คือ</t>
  </si>
  <si>
    <t>Arrays</t>
  </si>
  <si>
    <t>Gain I</t>
  </si>
  <si>
    <t>Arrays II</t>
  </si>
  <si>
    <t>Gain II</t>
  </si>
  <si>
    <t></t>
  </si>
  <si>
    <t>(เลือกประเภทของสายอากาศ)</t>
  </si>
  <si>
    <t>(เลือกจำนวนสายอากาศ)</t>
  </si>
  <si>
    <t>dB</t>
  </si>
  <si>
    <t>dBw</t>
  </si>
  <si>
    <t>วัตต์</t>
  </si>
  <si>
    <t>(ระบุความสูงสายอากาศ)</t>
  </si>
  <si>
    <t>จำนวน</t>
  </si>
  <si>
    <t>(ระบุค่ากำลังส่งออกอากาศที่ต้องการ)</t>
  </si>
  <si>
    <t>เมตร</t>
  </si>
  <si>
    <t>ค่ากำลังส่งออกอากาศรวมที่ต้องการ</t>
  </si>
  <si>
    <t>(เป็นค่าประมาณตามประเภทของสายอากาศ)</t>
  </si>
  <si>
    <t>กำลังส่งของเครื่องส่ง</t>
  </si>
  <si>
    <t>Transmitter Power Output</t>
  </si>
  <si>
    <t>กำลังส่งออกอากาศรวม</t>
  </si>
  <si>
    <t>(ระบุค่ากำลังของเครื่องส่งที่ต้องการ)</t>
  </si>
  <si>
    <t>วิธีการใช้โปรแกรม</t>
  </si>
  <si>
    <t>1.กรอกค่าตัวเลขลงใน</t>
  </si>
  <si>
    <t>2. เลือกรายการในช่อง</t>
  </si>
  <si>
    <t>3. ค่าใน</t>
  </si>
  <si>
    <t>เป็นค่าที่โปรแกรมคำนวณไว้ให้แล้ว</t>
  </si>
  <si>
    <t>4. เมื่อใส่ข้อมูลครบถ้วนแล้วค่าจะออกมาที่ช่อง</t>
  </si>
  <si>
    <t xml:space="preserve">5. กด </t>
  </si>
  <si>
    <t>ทุกครั้งที่ต้องการคำนวณใหม่</t>
  </si>
  <si>
    <t>ระบุกำลังส่งออกอากาศ</t>
  </si>
  <si>
    <t>ระบุประเภทสายอากาศ</t>
  </si>
  <si>
    <t>ระบุจำนวนสายอากาศ</t>
  </si>
  <si>
    <t>กรุณาระบุกำลังส่ง</t>
  </si>
  <si>
    <t>10.1 กำลังส่งออกอากาศในแนวตั้ง</t>
  </si>
  <si>
    <t>10.2 กำลังส่งออกอากาศในแนวนอน</t>
  </si>
  <si>
    <t>การสูญเสียอื่นๆ</t>
  </si>
  <si>
    <t>(เช่นการสูญเสียในข้อต่อ อื่นๆ)</t>
  </si>
  <si>
    <t>(ระบุค่าสูญเสียอื่นๆ ในหน่วย dB)</t>
  </si>
  <si>
    <t>กรณีหากำลังส่งของเครื่อง (Tx Power)</t>
  </si>
  <si>
    <t>(ทราบค่ากำลังส่งออกอากาศ ERP ความสูงสายอากาศ ประเภทสายอากาศและการสูญเสีย)</t>
  </si>
  <si>
    <t>กรณีหากำลังส่งออกอากาศ (ERP)</t>
  </si>
  <si>
    <t>กรณีต้องการแปลงหน่วยจากวัตต์เป็น dBw หรือจาก dBw เป็นวัตต์</t>
  </si>
  <si>
    <t>ระบุค่า</t>
  </si>
  <si>
    <t>วัตต์ (Watts)</t>
  </si>
  <si>
    <t>แปลงหน่วย</t>
  </si>
  <si>
    <r>
      <t xml:space="preserve">dBw เป็น </t>
    </r>
    <r>
      <rPr>
        <b/>
        <sz val="18"/>
        <color rgb="FF00B050"/>
        <rFont val="TH SarabunPSK"/>
        <family val="2"/>
      </rPr>
      <t>Watt</t>
    </r>
  </si>
  <si>
    <r>
      <rPr>
        <b/>
        <sz val="18"/>
        <color rgb="FF00B050"/>
        <rFont val="TH SarabunPSK"/>
        <family val="2"/>
      </rPr>
      <t>วัตต์ (Watt)</t>
    </r>
    <r>
      <rPr>
        <b/>
        <sz val="18"/>
        <color rgb="FFFF0000"/>
        <rFont val="TH SarabunPSK"/>
        <family val="2"/>
      </rPr>
      <t xml:space="preserve"> เป็น dBw</t>
    </r>
  </si>
  <si>
    <t>ระบุค่าวัตต์ (Watt)</t>
  </si>
  <si>
    <t>ระบุ dBw</t>
  </si>
  <si>
    <t>(ระบุจำนวนตัวกรองความถี่ @1.5dB ต่อ 1 ตัวกรอง)</t>
  </si>
  <si>
    <t>1.ไดโพลแบบปลายเปิด (Dipole Antenna)</t>
  </si>
  <si>
    <t>3.สายอากาศ เซอร์คูล่าร์ แบบที่ 1 (Circular Antenna Type I)</t>
  </si>
  <si>
    <t xml:space="preserve">2.ไดโพลแบบปลายปิด (Folded Dipole)
</t>
  </si>
  <si>
    <t>4.สายอากาศ เซอร์คูล่าร์ แบบที่ 2 (Circular Antenna Type II)</t>
  </si>
  <si>
    <t>5.สายอากาศฉมวก (แจมโปร) (Circular Antenna Type III)</t>
  </si>
  <si>
    <t>1.ไดโพลแบบปลายเปิด
(Dipole Antenna)</t>
  </si>
  <si>
    <t xml:space="preserve">2. ไดโพลแบบปลายปิด
(Folded Dipole)
</t>
  </si>
  <si>
    <r>
      <t xml:space="preserve">Feeder Loss                   </t>
    </r>
    <r>
      <rPr>
        <sz val="18"/>
        <color rgb="FFFF0000"/>
        <rFont val="TH SarabunPSK"/>
        <family val="2"/>
      </rPr>
      <t xml:space="preserve"> </t>
    </r>
  </si>
  <si>
    <t>(ค่าประมาณจากการสูญเสียในสายนำสัญญาณ @1dB/100m)</t>
  </si>
  <si>
    <t>Feeder Loss</t>
  </si>
  <si>
    <t>เลือกโพลาไรเซชัน</t>
  </si>
  <si>
    <t xml:space="preserve">โพลาไรเซชัน </t>
  </si>
  <si>
    <t>(เลือกโพลาไรเซชัน)</t>
  </si>
  <si>
    <t>โพลาไรเซชัน</t>
  </si>
  <si>
    <t>โพลาไรเซชันแบบแนวตั้ง</t>
  </si>
  <si>
    <t>โพลาไรเซชันแบบผสม</t>
  </si>
</sst>
</file>

<file path=xl/styles.xml><?xml version="1.0" encoding="utf-8"?>
<styleSheet xmlns="http://schemas.openxmlformats.org/spreadsheetml/2006/main">
  <fonts count="16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rgb="FFFF0000"/>
      <name val="TH SarabunPSK"/>
      <family val="2"/>
    </font>
    <font>
      <b/>
      <sz val="22"/>
      <color rgb="FFFFC000"/>
      <name val="TH SarabunPSK"/>
      <family val="2"/>
    </font>
    <font>
      <b/>
      <sz val="18"/>
      <color rgb="FFFF0000"/>
      <name val="TH SarabunPSK"/>
      <family val="2"/>
    </font>
    <font>
      <sz val="18"/>
      <color theme="1"/>
      <name val="TH SarabunPSK"/>
      <family val="2"/>
    </font>
    <font>
      <sz val="18"/>
      <color rgb="FFFF0000"/>
      <name val="TH SarabunPSK"/>
      <family val="2"/>
    </font>
    <font>
      <b/>
      <sz val="18"/>
      <color rgb="FF00B050"/>
      <name val="TH SarabunPSK"/>
      <family val="2"/>
    </font>
    <font>
      <b/>
      <sz val="16"/>
      <color rgb="FFFF0000"/>
      <name val="TH SarabunPSK"/>
      <family val="2"/>
    </font>
    <font>
      <b/>
      <sz val="16"/>
      <color rgb="FF00B050"/>
      <name val="TH SarabunPSK"/>
      <family val="2"/>
    </font>
    <font>
      <sz val="16"/>
      <color theme="0"/>
      <name val="TH SarabunPSK"/>
      <family val="2"/>
    </font>
    <font>
      <sz val="22"/>
      <color theme="1"/>
      <name val="TH SarabunPSK"/>
      <family val="2"/>
    </font>
    <font>
      <b/>
      <sz val="18"/>
      <color theme="0" tint="-0.34998626667073579"/>
      <name val="Wingdings 3"/>
      <family val="1"/>
      <charset val="2"/>
    </font>
    <font>
      <sz val="18"/>
      <color theme="1"/>
      <name val="Tahoma"/>
      <family val="2"/>
      <charset val="222"/>
      <scheme val="minor"/>
    </font>
    <font>
      <sz val="18"/>
      <color rgb="FFFFFF00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Font="1"/>
    <xf numFmtId="0" fontId="1" fillId="4" borderId="0" xfId="0" applyFont="1" applyFill="1" applyBorder="1"/>
    <xf numFmtId="0" fontId="1" fillId="3" borderId="0" xfId="0" applyFont="1" applyFill="1" applyBorder="1"/>
    <xf numFmtId="0" fontId="0" fillId="4" borderId="9" xfId="0" applyFill="1" applyBorder="1"/>
    <xf numFmtId="0" fontId="0" fillId="4" borderId="10" xfId="0" applyFill="1" applyBorder="1"/>
    <xf numFmtId="0" fontId="1" fillId="4" borderId="6" xfId="0" applyFont="1" applyFill="1" applyBorder="1"/>
    <xf numFmtId="0" fontId="1" fillId="4" borderId="7" xfId="0" applyFont="1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1" fillId="3" borderId="0" xfId="0" applyFont="1" applyFill="1"/>
    <xf numFmtId="0" fontId="6" fillId="3" borderId="0" xfId="0" applyFont="1" applyFill="1" applyBorder="1"/>
    <xf numFmtId="0" fontId="6" fillId="3" borderId="0" xfId="0" applyFont="1" applyFill="1" applyBorder="1" applyAlignment="1" applyProtection="1">
      <alignment horizontal="center"/>
      <protection locked="0"/>
    </xf>
    <xf numFmtId="0" fontId="7" fillId="3" borderId="0" xfId="0" applyFont="1" applyFill="1" applyBorder="1"/>
    <xf numFmtId="0" fontId="5" fillId="3" borderId="0" xfId="0" applyFont="1" applyFill="1" applyBorder="1"/>
    <xf numFmtId="0" fontId="9" fillId="8" borderId="2" xfId="0" applyFont="1" applyFill="1" applyBorder="1" applyAlignment="1" applyProtection="1">
      <alignment horizontal="center" vertical="center"/>
      <protection locked="0"/>
    </xf>
    <xf numFmtId="0" fontId="8" fillId="6" borderId="2" xfId="0" applyFont="1" applyFill="1" applyBorder="1" applyAlignment="1">
      <alignment horizontal="center"/>
    </xf>
    <xf numFmtId="0" fontId="10" fillId="8" borderId="2" xfId="0" applyFont="1" applyFill="1" applyBorder="1" applyAlignment="1" applyProtection="1">
      <alignment horizontal="center" vertical="center"/>
      <protection locked="0"/>
    </xf>
    <xf numFmtId="2" fontId="5" fillId="6" borderId="2" xfId="0" applyNumberFormat="1" applyFont="1" applyFill="1" applyBorder="1" applyAlignment="1">
      <alignment horizontal="center" vertical="center"/>
    </xf>
    <xf numFmtId="0" fontId="11" fillId="0" borderId="0" xfId="0" applyFont="1"/>
    <xf numFmtId="0" fontId="1" fillId="3" borderId="0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center"/>
    </xf>
    <xf numFmtId="0" fontId="11" fillId="0" borderId="0" xfId="0" applyFont="1" applyFill="1"/>
    <xf numFmtId="0" fontId="11" fillId="0" borderId="0" xfId="0" applyFont="1" applyFill="1" applyAlignment="1">
      <alignment wrapText="1"/>
    </xf>
    <xf numFmtId="0" fontId="0" fillId="4" borderId="0" xfId="0" applyFill="1" applyBorder="1" applyAlignment="1"/>
    <xf numFmtId="0" fontId="1" fillId="3" borderId="0" xfId="0" applyFont="1" applyFill="1" applyBorder="1" applyAlignment="1"/>
    <xf numFmtId="0" fontId="1" fillId="3" borderId="7" xfId="0" applyFont="1" applyFill="1" applyBorder="1" applyAlignment="1"/>
    <xf numFmtId="0" fontId="1" fillId="4" borderId="0" xfId="0" applyFont="1" applyFill="1" applyBorder="1" applyAlignment="1"/>
    <xf numFmtId="0" fontId="1" fillId="7" borderId="0" xfId="0" applyFont="1" applyFill="1" applyBorder="1" applyAlignment="1"/>
    <xf numFmtId="0" fontId="1" fillId="7" borderId="7" xfId="0" applyFont="1" applyFill="1" applyBorder="1" applyAlignment="1"/>
    <xf numFmtId="0" fontId="6" fillId="3" borderId="0" xfId="0" applyFont="1" applyFill="1" applyBorder="1" applyAlignment="1"/>
    <xf numFmtId="0" fontId="2" fillId="8" borderId="2" xfId="0" applyFont="1" applyFill="1" applyBorder="1" applyAlignment="1" applyProtection="1">
      <alignment horizontal="center"/>
      <protection locked="0"/>
    </xf>
    <xf numFmtId="0" fontId="6" fillId="4" borderId="0" xfId="0" applyFont="1" applyFill="1" applyBorder="1" applyAlignment="1"/>
    <xf numFmtId="0" fontId="6" fillId="7" borderId="0" xfId="0" applyFont="1" applyFill="1" applyBorder="1" applyAlignment="1"/>
    <xf numFmtId="0" fontId="6" fillId="7" borderId="7" xfId="0" applyFont="1" applyFill="1" applyBorder="1" applyAlignment="1"/>
    <xf numFmtId="0" fontId="7" fillId="3" borderId="0" xfId="0" applyFont="1" applyFill="1" applyBorder="1" applyAlignment="1">
      <alignment horizontal="center"/>
    </xf>
    <xf numFmtId="0" fontId="7" fillId="7" borderId="0" xfId="0" applyFont="1" applyFill="1" applyBorder="1" applyAlignment="1">
      <alignment horizontal="center"/>
    </xf>
    <xf numFmtId="0" fontId="7" fillId="7" borderId="0" xfId="0" applyFont="1" applyFill="1" applyBorder="1" applyAlignment="1"/>
    <xf numFmtId="0" fontId="2" fillId="5" borderId="2" xfId="0" applyFont="1" applyFill="1" applyBorder="1" applyAlignment="1">
      <alignment horizontal="center"/>
    </xf>
    <xf numFmtId="0" fontId="6" fillId="3" borderId="7" xfId="0" applyFont="1" applyFill="1" applyBorder="1" applyAlignment="1"/>
    <xf numFmtId="2" fontId="5" fillId="6" borderId="2" xfId="0" applyNumberFormat="1" applyFont="1" applyFill="1" applyBorder="1" applyAlignment="1" applyProtection="1">
      <alignment horizontal="center"/>
    </xf>
    <xf numFmtId="0" fontId="6" fillId="3" borderId="9" xfId="0" applyFont="1" applyFill="1" applyBorder="1" applyAlignment="1"/>
    <xf numFmtId="0" fontId="6" fillId="3" borderId="10" xfId="0" applyFont="1" applyFill="1" applyBorder="1" applyAlignment="1"/>
    <xf numFmtId="0" fontId="2" fillId="7" borderId="0" xfId="0" applyFont="1" applyFill="1" applyBorder="1" applyAlignment="1"/>
    <xf numFmtId="0" fontId="14" fillId="7" borderId="0" xfId="0" applyFont="1" applyFill="1" applyBorder="1" applyAlignment="1"/>
    <xf numFmtId="0" fontId="2" fillId="7" borderId="9" xfId="0" applyFont="1" applyFill="1" applyBorder="1" applyAlignment="1"/>
    <xf numFmtId="0" fontId="14" fillId="7" borderId="9" xfId="0" applyFont="1" applyFill="1" applyBorder="1" applyAlignment="1"/>
    <xf numFmtId="0" fontId="6" fillId="7" borderId="10" xfId="0" applyFont="1" applyFill="1" applyBorder="1" applyAlignment="1"/>
    <xf numFmtId="0" fontId="2" fillId="3" borderId="0" xfId="0" applyFont="1" applyFill="1"/>
    <xf numFmtId="0" fontId="6" fillId="3" borderId="0" xfId="0" applyFont="1" applyFill="1"/>
    <xf numFmtId="0" fontId="6" fillId="3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5" borderId="2" xfId="0" applyFont="1" applyFill="1" applyBorder="1" applyAlignment="1">
      <alignment vertical="center"/>
    </xf>
    <xf numFmtId="0" fontId="15" fillId="6" borderId="2" xfId="0" applyFont="1" applyFill="1" applyBorder="1" applyAlignment="1">
      <alignment vertical="center"/>
    </xf>
    <xf numFmtId="0" fontId="12" fillId="3" borderId="0" xfId="0" applyFont="1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0" fontId="2" fillId="8" borderId="2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>
      <alignment horizontal="left" vertical="center"/>
    </xf>
    <xf numFmtId="0" fontId="6" fillId="4" borderId="0" xfId="0" applyFont="1" applyFill="1" applyBorder="1" applyAlignment="1">
      <alignment vertical="center"/>
    </xf>
    <xf numFmtId="0" fontId="6" fillId="7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left" vertical="center"/>
    </xf>
    <xf numFmtId="0" fontId="7" fillId="4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vertical="center"/>
    </xf>
    <xf numFmtId="0" fontId="1" fillId="7" borderId="0" xfId="0" applyFont="1" applyFill="1" applyBorder="1" applyAlignment="1">
      <alignment vertical="center"/>
    </xf>
    <xf numFmtId="0" fontId="6" fillId="3" borderId="7" xfId="0" applyFont="1" applyFill="1" applyBorder="1" applyAlignment="1">
      <alignment vertical="center"/>
    </xf>
    <xf numFmtId="0" fontId="6" fillId="3" borderId="14" xfId="0" applyFont="1" applyFill="1" applyBorder="1" applyAlignment="1"/>
    <xf numFmtId="0" fontId="6" fillId="3" borderId="14" xfId="0" applyFont="1" applyFill="1" applyBorder="1" applyAlignment="1">
      <alignment vertical="center"/>
    </xf>
    <xf numFmtId="0" fontId="6" fillId="3" borderId="15" xfId="0" applyFont="1" applyFill="1" applyBorder="1" applyAlignment="1"/>
    <xf numFmtId="0" fontId="7" fillId="3" borderId="15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vertical="center"/>
    </xf>
    <xf numFmtId="0" fontId="2" fillId="8" borderId="12" xfId="0" applyFont="1" applyFill="1" applyBorder="1" applyAlignment="1" applyProtection="1">
      <alignment horizontal="center" vertical="center"/>
      <protection locked="0"/>
    </xf>
    <xf numFmtId="0" fontId="13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/>
    <xf numFmtId="0" fontId="7" fillId="3" borderId="15" xfId="0" applyFont="1" applyFill="1" applyBorder="1" applyAlignment="1">
      <alignment vertical="center"/>
    </xf>
    <xf numFmtId="0" fontId="1" fillId="7" borderId="14" xfId="0" applyFont="1" applyFill="1" applyBorder="1" applyAlignment="1"/>
    <xf numFmtId="0" fontId="6" fillId="7" borderId="15" xfId="0" applyFont="1" applyFill="1" applyBorder="1" applyAlignment="1">
      <alignment vertical="center"/>
    </xf>
    <xf numFmtId="0" fontId="6" fillId="7" borderId="15" xfId="0" applyFont="1" applyFill="1" applyBorder="1" applyAlignment="1"/>
    <xf numFmtId="0" fontId="6" fillId="7" borderId="14" xfId="0" applyFont="1" applyFill="1" applyBorder="1" applyAlignment="1">
      <alignment vertical="center"/>
    </xf>
    <xf numFmtId="0" fontId="13" fillId="7" borderId="14" xfId="0" applyFont="1" applyFill="1" applyBorder="1" applyAlignment="1">
      <alignment horizontal="center"/>
    </xf>
    <xf numFmtId="0" fontId="1" fillId="7" borderId="14" xfId="0" applyFont="1" applyFill="1" applyBorder="1" applyAlignment="1">
      <alignment vertical="center"/>
    </xf>
    <xf numFmtId="1" fontId="1" fillId="7" borderId="14" xfId="0" applyNumberFormat="1" applyFont="1" applyFill="1" applyBorder="1" applyAlignment="1">
      <alignment vertical="center"/>
    </xf>
    <xf numFmtId="0" fontId="7" fillId="7" borderId="14" xfId="0" applyFont="1" applyFill="1" applyBorder="1" applyAlignment="1"/>
    <xf numFmtId="0" fontId="6" fillId="7" borderId="14" xfId="0" applyFont="1" applyFill="1" applyBorder="1" applyAlignment="1"/>
    <xf numFmtId="0" fontId="6" fillId="7" borderId="14" xfId="0" applyFont="1" applyFill="1" applyBorder="1" applyAlignment="1">
      <alignment horizontal="left"/>
    </xf>
    <xf numFmtId="0" fontId="3" fillId="3" borderId="6" xfId="0" applyFont="1" applyFill="1" applyBorder="1" applyAlignment="1"/>
    <xf numFmtId="0" fontId="6" fillId="3" borderId="16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left" vertical="center"/>
    </xf>
    <xf numFmtId="0" fontId="7" fillId="3" borderId="18" xfId="0" applyFont="1" applyFill="1" applyBorder="1" applyAlignment="1">
      <alignment horizontal="left" vertical="center"/>
    </xf>
    <xf numFmtId="0" fontId="7" fillId="3" borderId="16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vertical="center"/>
    </xf>
    <xf numFmtId="0" fontId="1" fillId="7" borderId="16" xfId="0" applyFont="1" applyFill="1" applyBorder="1" applyAlignment="1"/>
    <xf numFmtId="0" fontId="6" fillId="7" borderId="16" xfId="0" applyFont="1" applyFill="1" applyBorder="1" applyAlignment="1"/>
    <xf numFmtId="0" fontId="6" fillId="7" borderId="16" xfId="0" applyFont="1" applyFill="1" applyBorder="1" applyAlignment="1">
      <alignment horizontal="left"/>
    </xf>
    <xf numFmtId="0" fontId="6" fillId="7" borderId="18" xfId="0" applyFont="1" applyFill="1" applyBorder="1" applyAlignment="1"/>
    <xf numFmtId="0" fontId="2" fillId="7" borderId="21" xfId="0" applyFont="1" applyFill="1" applyBorder="1" applyAlignment="1">
      <alignment vertical="center"/>
    </xf>
    <xf numFmtId="0" fontId="2" fillId="7" borderId="20" xfId="0" applyFont="1" applyFill="1" applyBorder="1" applyAlignment="1">
      <alignment vertical="center"/>
    </xf>
    <xf numFmtId="0" fontId="2" fillId="3" borderId="20" xfId="0" applyFont="1" applyFill="1" applyBorder="1" applyAlignment="1">
      <alignment vertical="center"/>
    </xf>
    <xf numFmtId="0" fontId="1" fillId="7" borderId="15" xfId="0" applyFont="1" applyFill="1" applyBorder="1" applyAlignment="1"/>
    <xf numFmtId="0" fontId="3" fillId="7" borderId="17" xfId="0" applyFont="1" applyFill="1" applyBorder="1" applyAlignment="1"/>
    <xf numFmtId="0" fontId="1" fillId="7" borderId="18" xfId="0" applyFont="1" applyFill="1" applyBorder="1" applyAlignment="1"/>
    <xf numFmtId="0" fontId="2" fillId="7" borderId="21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2" fillId="7" borderId="20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 vertical="center"/>
    </xf>
    <xf numFmtId="2" fontId="5" fillId="6" borderId="2" xfId="0" applyNumberFormat="1" applyFon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emf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676275</xdr:colOff>
      <xdr:row>6</xdr:row>
      <xdr:rowOff>9525</xdr:rowOff>
    </xdr:from>
    <xdr:to>
      <xdr:col>18</xdr:col>
      <xdr:colOff>895348</xdr:colOff>
      <xdr:row>7</xdr:row>
      <xdr:rowOff>57150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039600" y="1095375"/>
          <a:ext cx="2143125" cy="2952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14</xdr:col>
      <xdr:colOff>457200</xdr:colOff>
      <xdr:row>11</xdr:row>
      <xdr:rowOff>228600</xdr:rowOff>
    </xdr:from>
    <xdr:to>
      <xdr:col>15</xdr:col>
      <xdr:colOff>552452</xdr:colOff>
      <xdr:row>13</xdr:row>
      <xdr:rowOff>28576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134725" y="2552700"/>
          <a:ext cx="819150" cy="2952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19</xdr:col>
      <xdr:colOff>105341</xdr:colOff>
      <xdr:row>15</xdr:row>
      <xdr:rowOff>8770</xdr:rowOff>
    </xdr:from>
    <xdr:to>
      <xdr:col>19</xdr:col>
      <xdr:colOff>396374</xdr:colOff>
      <xdr:row>15</xdr:row>
      <xdr:rowOff>178524</xdr:rowOff>
    </xdr:to>
    <xdr:sp macro="" textlink="">
      <xdr:nvSpPr>
        <xdr:cNvPr id="24" name="Left-Right Arrow 23"/>
        <xdr:cNvSpPr/>
      </xdr:nvSpPr>
      <xdr:spPr>
        <a:xfrm>
          <a:off x="14621441" y="3437770"/>
          <a:ext cx="291033" cy="169754"/>
        </a:xfrm>
        <a:prstGeom prst="left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19</xdr:col>
      <xdr:colOff>104775</xdr:colOff>
      <xdr:row>16</xdr:row>
      <xdr:rowOff>123825</xdr:rowOff>
    </xdr:from>
    <xdr:to>
      <xdr:col>19</xdr:col>
      <xdr:colOff>395808</xdr:colOff>
      <xdr:row>16</xdr:row>
      <xdr:rowOff>293579</xdr:rowOff>
    </xdr:to>
    <xdr:sp macro="" textlink="">
      <xdr:nvSpPr>
        <xdr:cNvPr id="25" name="Left-Right Arrow 24"/>
        <xdr:cNvSpPr/>
      </xdr:nvSpPr>
      <xdr:spPr>
        <a:xfrm>
          <a:off x="14620875" y="3800475"/>
          <a:ext cx="291033" cy="169754"/>
        </a:xfrm>
        <a:prstGeom prst="left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14</xdr:col>
      <xdr:colOff>36018</xdr:colOff>
      <xdr:row>19</xdr:row>
      <xdr:rowOff>210511</xdr:rowOff>
    </xdr:from>
    <xdr:to>
      <xdr:col>22</xdr:col>
      <xdr:colOff>58727</xdr:colOff>
      <xdr:row>34</xdr:row>
      <xdr:rowOff>149678</xdr:rowOff>
    </xdr:to>
    <xdr:sp macro="" textlink="">
      <xdr:nvSpPr>
        <xdr:cNvPr id="60" name="Text Box 19"/>
        <xdr:cNvSpPr txBox="1">
          <a:spLocks noChangeArrowheads="1"/>
        </xdr:cNvSpPr>
      </xdr:nvSpPr>
      <xdr:spPr bwMode="auto">
        <a:xfrm>
          <a:off x="14146625" y="5898297"/>
          <a:ext cx="5982638" cy="3926060"/>
        </a:xfrm>
        <a:prstGeom prst="rect">
          <a:avLst/>
        </a:prstGeom>
        <a:solidFill>
          <a:srgbClr val="FFFFFF"/>
        </a:solidFill>
        <a:ln w="31750">
          <a:solidFill>
            <a:srgbClr val="4BACC6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th-TH" sz="2400" b="1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rPr>
            <a:t>การหาจำนวนสายอากาศ กรณีที่จำนวนไม่เท่ากันในแต่ละด้าน</a:t>
          </a:r>
        </a:p>
        <a:p>
          <a:pPr algn="l" rtl="0">
            <a:defRPr sz="1000"/>
          </a:pPr>
          <a:r>
            <a:rPr lang="th-TH" sz="2000" b="0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rPr>
            <a:t>      กรณีที่มีการติดตั้งสายอากาศในแต่ละด้านด้วยจำนวนสายอากาศที่ไม่เท่ากัน</a:t>
          </a:r>
          <a:endParaRPr lang="en-US" sz="2000" b="0" i="0" u="none" strike="noStrike" baseline="0">
            <a:solidFill>
              <a:srgbClr val="000000"/>
            </a:solidFill>
            <a:latin typeface="TH SarabunPSK" pitchFamily="34" charset="-34"/>
            <a:cs typeface="TH SarabunPSK" pitchFamily="34" charset="-34"/>
          </a:endParaRPr>
        </a:p>
        <a:p>
          <a:pPr algn="l" rtl="0">
            <a:defRPr sz="1000"/>
          </a:pPr>
          <a:r>
            <a:rPr lang="th-TH" sz="2000" b="0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rPr>
            <a:t>สำหรับ 1 ความถี่ให้เลือกใช้ด้านที่มีจำนวนสายอากาศมากที่สุดในการหาค่า</a:t>
          </a:r>
          <a:endParaRPr lang="en-US" sz="2000" b="0" i="0" u="none" strike="noStrike" baseline="0">
            <a:solidFill>
              <a:srgbClr val="000000"/>
            </a:solidFill>
            <a:latin typeface="TH SarabunPSK" pitchFamily="34" charset="-34"/>
            <a:cs typeface="TH SarabunPSK" pitchFamily="34" charset="-34"/>
          </a:endParaRPr>
        </a:p>
        <a:p>
          <a:pPr algn="l" rtl="0">
            <a:defRPr sz="1000"/>
          </a:pPr>
          <a:r>
            <a:rPr lang="th-TH" sz="2000" b="0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rPr>
            <a:t>อัตราขยายสายอากาศ </a:t>
          </a:r>
        </a:p>
        <a:p>
          <a:pPr algn="l" rtl="0">
            <a:defRPr sz="1000"/>
          </a:pPr>
          <a:r>
            <a:rPr lang="th-TH" sz="2000" b="1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rPr>
            <a:t>ตัวอย่าง</a:t>
          </a:r>
          <a:r>
            <a:rPr lang="th-TH" sz="2000" b="0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rPr>
            <a:t> สายอากาศชนิดวงกลมแบบที่ 2 </a:t>
          </a:r>
        </a:p>
        <a:p>
          <a:pPr algn="l" rtl="0">
            <a:defRPr sz="1000"/>
          </a:pPr>
          <a:r>
            <a:rPr lang="th-TH" sz="2000" b="0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rPr>
            <a:t>มีจำนวนสายอากาศด้านซ้าย 2 เบย์ </a:t>
          </a:r>
        </a:p>
        <a:p>
          <a:pPr algn="l" rtl="0">
            <a:defRPr sz="1000"/>
          </a:pPr>
          <a:r>
            <a:rPr lang="th-TH" sz="2000" b="0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rPr>
            <a:t>และด้านขวา 4 เบย์ </a:t>
          </a:r>
        </a:p>
        <a:p>
          <a:pPr algn="l" rtl="0">
            <a:defRPr sz="1000"/>
          </a:pPr>
          <a:r>
            <a:rPr lang="th-TH" sz="2000" b="1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rPr>
            <a:t>ดังนั้น ให้ใช้ค่าอัตราขยายสายอากาศ</a:t>
          </a:r>
        </a:p>
        <a:p>
          <a:pPr algn="l" rtl="0">
            <a:defRPr sz="1000"/>
          </a:pPr>
          <a:r>
            <a:rPr lang="th-TH" sz="2000" b="1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rPr>
            <a:t>ของด้านขวาซึ่งมีจำนวนเบย์มากที่สุด </a:t>
          </a:r>
          <a:r>
            <a:rPr lang="th-TH" sz="2000" b="0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rPr>
            <a:t>(4 เบย์) </a:t>
          </a:r>
        </a:p>
        <a:p>
          <a:pPr algn="l" rtl="0">
            <a:defRPr sz="1000"/>
          </a:pPr>
          <a:r>
            <a:rPr lang="th-TH" sz="2000" b="0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rPr>
            <a:t>มาใช้ในการคำนวณระดับการแผ่คลื่นแม่เหล็กไฟฟ้า </a:t>
          </a:r>
        </a:p>
        <a:p>
          <a:pPr algn="l" rtl="0">
            <a:defRPr sz="1000"/>
          </a:pPr>
          <a:r>
            <a:rPr lang="th-TH" sz="2000" b="0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rPr>
            <a:t>ทั้งนี้ สายอากาศชนิดวงกลมแบบที่ 2 จำนวน 4 เบย์ </a:t>
          </a:r>
        </a:p>
        <a:p>
          <a:pPr algn="l" rtl="0">
            <a:defRPr sz="1000"/>
          </a:pPr>
          <a:r>
            <a:rPr lang="th-TH" sz="2000" b="0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rPr>
            <a:t>มีอัตราขยายสายอากาศที่ </a:t>
          </a:r>
          <a:r>
            <a:rPr lang="th-TH" sz="2000" b="1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rPr>
            <a:t>3 </a:t>
          </a:r>
          <a:r>
            <a:rPr lang="en-US" sz="2000" b="1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rPr>
            <a:t>dBd</a:t>
          </a:r>
          <a:endParaRPr lang="th-TH" sz="2000" b="1" i="0" u="none" strike="noStrike" baseline="0">
            <a:solidFill>
              <a:srgbClr val="000000"/>
            </a:solidFill>
            <a:latin typeface="TH SarabunPSK" pitchFamily="34" charset="-34"/>
            <a:cs typeface="TH SarabunPSK" pitchFamily="34" charset="-34"/>
          </a:endParaRPr>
        </a:p>
        <a:p>
          <a:pPr algn="l" rtl="0">
            <a:defRPr sz="1000"/>
          </a:pPr>
          <a:r>
            <a:rPr lang="en-US" sz="2000" b="0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rPr>
            <a:t>(</a:t>
          </a:r>
          <a:r>
            <a:rPr lang="th-TH" sz="2000" b="0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rPr>
            <a:t>อ้างอิงตามตามตารางเปรียบเทียบอัตราขยายสายอากาศ)</a:t>
          </a:r>
        </a:p>
        <a:p>
          <a:pPr algn="l" rtl="0">
            <a:defRPr sz="1000"/>
          </a:pPr>
          <a:endParaRPr lang="th-TH" sz="1500" b="0" i="0" u="none" strike="noStrike" baseline="0">
            <a:solidFill>
              <a:srgbClr val="000000"/>
            </a:solidFill>
            <a:latin typeface="TH SarabunPSK"/>
            <a:cs typeface="TH SarabunPSK"/>
          </a:endParaRPr>
        </a:p>
      </xdr:txBody>
    </xdr:sp>
    <xdr:clientData/>
  </xdr:twoCellAnchor>
  <xdr:twoCellAnchor>
    <xdr:from>
      <xdr:col>18</xdr:col>
      <xdr:colOff>958390</xdr:colOff>
      <xdr:row>23</xdr:row>
      <xdr:rowOff>227893</xdr:rowOff>
    </xdr:from>
    <xdr:to>
      <xdr:col>21</xdr:col>
      <xdr:colOff>668024</xdr:colOff>
      <xdr:row>32</xdr:row>
      <xdr:rowOff>214823</xdr:rowOff>
    </xdr:to>
    <xdr:grpSp>
      <xdr:nvGrpSpPr>
        <xdr:cNvPr id="61" name="Group 30"/>
        <xdr:cNvGrpSpPr>
          <a:grpSpLocks/>
        </xdr:cNvGrpSpPr>
      </xdr:nvGrpSpPr>
      <xdr:grpSpPr bwMode="auto">
        <a:xfrm>
          <a:off x="17746203" y="6978737"/>
          <a:ext cx="2078977" cy="2296742"/>
          <a:chOff x="5160" y="7312"/>
          <a:chExt cx="3275" cy="3650"/>
        </a:xfrm>
      </xdr:grpSpPr>
      <xdr:sp macro="" textlink="">
        <xdr:nvSpPr>
          <xdr:cNvPr id="62" name="Rectangle 32"/>
          <xdr:cNvSpPr>
            <a:spLocks noChangeArrowheads="1"/>
          </xdr:cNvSpPr>
        </xdr:nvSpPr>
        <xdr:spPr bwMode="auto">
          <a:xfrm>
            <a:off x="5982" y="8216"/>
            <a:ext cx="532" cy="1576"/>
          </a:xfrm>
          <a:prstGeom prst="rect">
            <a:avLst/>
          </a:prstGeom>
          <a:noFill/>
          <a:ln w="31750">
            <a:solidFill>
              <a:srgbClr val="C0504D"/>
            </a:solidFill>
            <a:miter lim="800000"/>
            <a:headEnd/>
            <a:tailEnd/>
          </a:ln>
          <a:effectLst/>
        </xdr:spPr>
      </xdr:sp>
      <xdr:sp macro="" textlink="">
        <xdr:nvSpPr>
          <xdr:cNvPr id="63" name="Rectangle 33"/>
          <xdr:cNvSpPr>
            <a:spLocks noChangeArrowheads="1"/>
          </xdr:cNvSpPr>
        </xdr:nvSpPr>
        <xdr:spPr bwMode="auto">
          <a:xfrm>
            <a:off x="6642" y="7905"/>
            <a:ext cx="536" cy="3057"/>
          </a:xfrm>
          <a:prstGeom prst="rect">
            <a:avLst/>
          </a:prstGeom>
          <a:noFill/>
          <a:ln w="31750">
            <a:solidFill>
              <a:srgbClr val="00B050"/>
            </a:solidFill>
            <a:miter lim="800000"/>
            <a:headEnd/>
            <a:tailEnd/>
          </a:ln>
          <a:effectLst/>
        </xdr:spPr>
      </xdr:sp>
      <xdr:sp macro="" textlink="">
        <xdr:nvSpPr>
          <xdr:cNvPr id="64" name="Text Box 34"/>
          <xdr:cNvSpPr txBox="1">
            <a:spLocks noChangeArrowheads="1"/>
          </xdr:cNvSpPr>
        </xdr:nvSpPr>
        <xdr:spPr bwMode="auto">
          <a:xfrm>
            <a:off x="5160" y="7312"/>
            <a:ext cx="2201" cy="490"/>
          </a:xfrm>
          <a:prstGeom prst="rect">
            <a:avLst/>
          </a:prstGeom>
          <a:solidFill>
            <a:srgbClr val="FFFFFF"/>
          </a:solidFill>
          <a:ln w="9525">
            <a:solidFill>
              <a:srgbClr val="C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th-TH" sz="1800" b="1" i="0" u="none" strike="noStrike" baseline="0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ด้านซ้ายมี 2 เบย์</a:t>
            </a:r>
            <a:endParaRPr lang="th-TH" sz="1400" b="1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endParaRPr>
          </a:p>
          <a:p>
            <a:pPr algn="l" rtl="0">
              <a:defRPr sz="1000"/>
            </a:pPr>
            <a:endParaRPr lang="th-TH" sz="1400" b="1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endParaRPr>
          </a:p>
        </xdr:txBody>
      </xdr:sp>
      <xdr:sp macro="" textlink="">
        <xdr:nvSpPr>
          <xdr:cNvPr id="65" name="Text Box 35"/>
          <xdr:cNvSpPr txBox="1">
            <a:spLocks noChangeArrowheads="1"/>
          </xdr:cNvSpPr>
        </xdr:nvSpPr>
        <xdr:spPr bwMode="auto">
          <a:xfrm>
            <a:off x="7295" y="8384"/>
            <a:ext cx="1140" cy="1170"/>
          </a:xfrm>
          <a:prstGeom prst="rect">
            <a:avLst/>
          </a:prstGeom>
          <a:solidFill>
            <a:srgbClr val="FFFFFF"/>
          </a:solidFill>
          <a:ln w="9525">
            <a:solidFill>
              <a:srgbClr val="00B05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th-TH" sz="1800" b="1" i="0" u="none" strike="noStrike" baseline="0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ด้านขวามี 4 เบย์</a:t>
            </a:r>
            <a:endParaRPr lang="th-TH" sz="1400" b="1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endParaRPr>
          </a:p>
          <a:p>
            <a:pPr algn="l" rtl="0">
              <a:defRPr sz="1000"/>
            </a:pPr>
            <a:endParaRPr lang="th-TH" sz="1400" b="1" i="0" u="none" strike="noStrike" baseline="0">
              <a:solidFill>
                <a:srgbClr val="000000"/>
              </a:solidFill>
              <a:latin typeface="TH SarabunPSK" pitchFamily="34" charset="-34"/>
              <a:cs typeface="TH SarabunPSK" pitchFamily="34" charset="-34"/>
            </a:endParaRPr>
          </a:p>
        </xdr:txBody>
      </xdr:sp>
    </xdr:grpSp>
    <xdr:clientData/>
  </xdr:twoCellAnchor>
  <xdr:twoCellAnchor>
    <xdr:from>
      <xdr:col>19</xdr:col>
      <xdr:colOff>453839</xdr:colOff>
      <xdr:row>25</xdr:row>
      <xdr:rowOff>173774</xdr:rowOff>
    </xdr:from>
    <xdr:to>
      <xdr:col>20</xdr:col>
      <xdr:colOff>711574</xdr:colOff>
      <xdr:row>32</xdr:row>
      <xdr:rowOff>454882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251982" y="7331131"/>
          <a:ext cx="761199" cy="2090858"/>
        </a:xfrm>
        <a:prstGeom prst="rect">
          <a:avLst/>
        </a:prstGeom>
        <a:noFill/>
      </xdr:spPr>
    </xdr:pic>
    <xdr:clientData/>
  </xdr:twoCellAnchor>
  <xdr:twoCellAnchor>
    <xdr:from>
      <xdr:col>0</xdr:col>
      <xdr:colOff>144875</xdr:colOff>
      <xdr:row>11</xdr:row>
      <xdr:rowOff>7096</xdr:rowOff>
    </xdr:from>
    <xdr:to>
      <xdr:col>12</xdr:col>
      <xdr:colOff>258536</xdr:colOff>
      <xdr:row>16</xdr:row>
      <xdr:rowOff>149678</xdr:rowOff>
    </xdr:to>
    <xdr:grpSp>
      <xdr:nvGrpSpPr>
        <xdr:cNvPr id="79" name="Group 78"/>
        <xdr:cNvGrpSpPr/>
      </xdr:nvGrpSpPr>
      <xdr:grpSpPr>
        <a:xfrm>
          <a:off x="144875" y="2424065"/>
          <a:ext cx="13198630" cy="2690519"/>
          <a:chOff x="117661" y="2388346"/>
          <a:chExt cx="13190125" cy="2665517"/>
        </a:xfrm>
      </xdr:grpSpPr>
      <xdr:sp macro="" textlink="">
        <xdr:nvSpPr>
          <xdr:cNvPr id="67" name="Rectangle 66"/>
          <xdr:cNvSpPr/>
        </xdr:nvSpPr>
        <xdr:spPr>
          <a:xfrm>
            <a:off x="117661" y="2397259"/>
            <a:ext cx="4862553" cy="2656604"/>
          </a:xfrm>
          <a:prstGeom prst="rect">
            <a:avLst/>
          </a:prstGeom>
          <a:solidFill>
            <a:sysClr val="window" lastClr="FFFFFF"/>
          </a:solidFill>
        </xdr:spPr>
        <xdr:style>
          <a:lnRef idx="2">
            <a:schemeClr val="accent2"/>
          </a:lnRef>
          <a:fillRef idx="1">
            <a:schemeClr val="lt1"/>
          </a:fillRef>
          <a:effectRef idx="0">
            <a:schemeClr val="accent2"/>
          </a:effectRef>
          <a:fontRef idx="minor">
            <a:schemeClr val="dk1"/>
          </a:fontRef>
        </xdr:style>
        <xdr:txBody>
          <a:bodyPr vertOverflow="clip" rtlCol="0" anchor="b"/>
          <a:lstStyle/>
          <a:p>
            <a:pPr algn="ctr"/>
            <a:endParaRPr lang="th-TH" sz="1600">
              <a:latin typeface="TH SarabunPSK" pitchFamily="34" charset="-34"/>
              <a:cs typeface="TH SarabunPSK" pitchFamily="34" charset="-34"/>
            </a:endParaRPr>
          </a:p>
          <a:p>
            <a:pPr algn="ctr"/>
            <a:r>
              <a:rPr lang="th-TH" sz="2400" b="1">
                <a:latin typeface="TH SarabunPSK" pitchFamily="34" charset="-34"/>
                <a:cs typeface="TH SarabunPSK" pitchFamily="34" charset="-34"/>
              </a:rPr>
              <a:t>โพลาไรเซชันแบบแนวตั้ง</a:t>
            </a:r>
          </a:p>
          <a:p>
            <a:pPr algn="ctr"/>
            <a:r>
              <a:rPr lang="en-US" sz="2400" b="1">
                <a:latin typeface="TH SarabunPSK" pitchFamily="34" charset="-34"/>
                <a:cs typeface="TH SarabunPSK" pitchFamily="34" charset="-34"/>
              </a:rPr>
              <a:t>(Vertical</a:t>
            </a:r>
            <a:r>
              <a:rPr lang="en-US" sz="2400" b="1" baseline="0">
                <a:latin typeface="TH SarabunPSK" pitchFamily="34" charset="-34"/>
                <a:cs typeface="TH SarabunPSK" pitchFamily="34" charset="-34"/>
              </a:rPr>
              <a:t> Polarization</a:t>
            </a:r>
            <a:r>
              <a:rPr lang="th-TH" sz="2400" b="1" baseline="0">
                <a:latin typeface="TH SarabunPSK" pitchFamily="34" charset="-34"/>
                <a:cs typeface="TH SarabunPSK" pitchFamily="34" charset="-34"/>
              </a:rPr>
              <a:t>)</a:t>
            </a:r>
            <a:endParaRPr lang="th-TH" sz="1600" b="1">
              <a:latin typeface="TH SarabunPSK" pitchFamily="34" charset="-34"/>
              <a:cs typeface="TH SarabunPSK" pitchFamily="34" charset="-34"/>
            </a:endParaRPr>
          </a:p>
        </xdr:txBody>
      </xdr:sp>
      <xdr:sp macro="" textlink="">
        <xdr:nvSpPr>
          <xdr:cNvPr id="68" name="Rectangle 67"/>
          <xdr:cNvSpPr/>
        </xdr:nvSpPr>
        <xdr:spPr>
          <a:xfrm>
            <a:off x="255773" y="2427182"/>
            <a:ext cx="2088000" cy="1886926"/>
          </a:xfrm>
          <a:prstGeom prst="rect">
            <a:avLst/>
          </a:prstGeom>
          <a:solidFill>
            <a:sysClr val="window" lastClr="FFFFFF"/>
          </a:solidFill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b"/>
          <a:lstStyle/>
          <a:p>
            <a:pPr algn="ctr"/>
            <a:r>
              <a:rPr lang="th-TH" sz="1800">
                <a:latin typeface="TH SarabunPSK" pitchFamily="34" charset="-34"/>
                <a:cs typeface="TH SarabunPSK" pitchFamily="34" charset="-34"/>
              </a:rPr>
              <a:t>1. ไดโพลแบบปลายเปิด</a:t>
            </a:r>
          </a:p>
          <a:p>
            <a:pPr algn="ctr"/>
            <a:r>
              <a:rPr lang="th-TH" sz="1800">
                <a:latin typeface="TH SarabunPSK" pitchFamily="34" charset="-34"/>
                <a:cs typeface="TH SarabunPSK" pitchFamily="34" charset="-34"/>
              </a:rPr>
              <a:t>(</a:t>
            </a:r>
            <a:r>
              <a:rPr lang="en-US" sz="1800">
                <a:latin typeface="TH SarabunPSK" pitchFamily="34" charset="-34"/>
                <a:cs typeface="TH SarabunPSK" pitchFamily="34" charset="-34"/>
              </a:rPr>
              <a:t>Dipole Antenna</a:t>
            </a:r>
            <a:r>
              <a:rPr lang="th-TH" sz="1800">
                <a:latin typeface="TH SarabunPSK" pitchFamily="34" charset="-34"/>
                <a:cs typeface="TH SarabunPSK" pitchFamily="34" charset="-34"/>
              </a:rPr>
              <a:t>)</a:t>
            </a:r>
          </a:p>
        </xdr:txBody>
      </xdr:sp>
      <xdr:sp macro="" textlink="">
        <xdr:nvSpPr>
          <xdr:cNvPr id="69" name="Rectangle 68"/>
          <xdr:cNvSpPr/>
        </xdr:nvSpPr>
        <xdr:spPr>
          <a:xfrm>
            <a:off x="2700643" y="2437986"/>
            <a:ext cx="2088000" cy="1887149"/>
          </a:xfrm>
          <a:prstGeom prst="rect">
            <a:avLst/>
          </a:prstGeom>
          <a:solidFill>
            <a:sysClr val="window" lastClr="FFFFFF"/>
          </a:solidFill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b"/>
          <a:lstStyle/>
          <a:p>
            <a:pPr algn="ctr"/>
            <a:r>
              <a:rPr lang="th-TH" sz="1800">
                <a:latin typeface="TH SarabunPSK" pitchFamily="34" charset="-34"/>
                <a:cs typeface="TH SarabunPSK" pitchFamily="34" charset="-34"/>
              </a:rPr>
              <a:t>2. ไดโพลแบบปลายปิด</a:t>
            </a:r>
          </a:p>
          <a:p>
            <a:pPr algn="ctr"/>
            <a:r>
              <a:rPr lang="th-TH" sz="1800">
                <a:latin typeface="TH SarabunPSK" pitchFamily="34" charset="-34"/>
                <a:cs typeface="TH SarabunPSK" pitchFamily="34" charset="-34"/>
              </a:rPr>
              <a:t>(</a:t>
            </a:r>
            <a:r>
              <a:rPr lang="en-US" sz="1800">
                <a:latin typeface="TH SarabunPSK" pitchFamily="34" charset="-34"/>
                <a:cs typeface="TH SarabunPSK" pitchFamily="34" charset="-34"/>
              </a:rPr>
              <a:t>Folded Dipole</a:t>
            </a:r>
            <a:r>
              <a:rPr lang="th-TH" sz="1800">
                <a:latin typeface="TH SarabunPSK" pitchFamily="34" charset="-34"/>
                <a:cs typeface="TH SarabunPSK" pitchFamily="34" charset="-34"/>
              </a:rPr>
              <a:t>)</a:t>
            </a:r>
          </a:p>
        </xdr:txBody>
      </xdr:sp>
      <xdr:pic>
        <xdr:nvPicPr>
          <xdr:cNvPr id="70" name="Picture 69" descr="2.pn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738341" y="2617129"/>
            <a:ext cx="1085016" cy="1158438"/>
          </a:xfrm>
          <a:prstGeom prst="rect">
            <a:avLst/>
          </a:prstGeom>
          <a:solidFill>
            <a:sysClr val="window" lastClr="FFFFFF"/>
          </a:solidFill>
        </xdr:spPr>
      </xdr:pic>
      <xdr:pic>
        <xdr:nvPicPr>
          <xdr:cNvPr id="71" name="Picture 70" descr="C:\Users\chinaprapha.p\Desktop\digitek-dab-folded-dipole.png"/>
          <xdr:cNvPicPr/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3033288" y="2604359"/>
            <a:ext cx="1361817" cy="1151212"/>
          </a:xfrm>
          <a:prstGeom prst="rect">
            <a:avLst/>
          </a:prstGeom>
          <a:solidFill>
            <a:sysClr val="window" lastClr="FFFFFF"/>
          </a:solidFill>
          <a:ln>
            <a:noFill/>
          </a:ln>
        </xdr:spPr>
      </xdr:pic>
      <xdr:sp macro="" textlink="">
        <xdr:nvSpPr>
          <xdr:cNvPr id="72" name="Rectangle 71"/>
          <xdr:cNvSpPr/>
        </xdr:nvSpPr>
        <xdr:spPr>
          <a:xfrm>
            <a:off x="5075464" y="2388346"/>
            <a:ext cx="8232322" cy="2656194"/>
          </a:xfrm>
          <a:prstGeom prst="rect">
            <a:avLst/>
          </a:prstGeom>
          <a:solidFill>
            <a:sysClr val="window" lastClr="FFFFFF"/>
          </a:solidFill>
        </xdr:spPr>
        <xdr:style>
          <a:lnRef idx="2">
            <a:schemeClr val="accent2"/>
          </a:lnRef>
          <a:fillRef idx="1">
            <a:schemeClr val="lt1"/>
          </a:fillRef>
          <a:effectRef idx="0">
            <a:schemeClr val="accent2"/>
          </a:effectRef>
          <a:fontRef idx="minor">
            <a:schemeClr val="dk1"/>
          </a:fontRef>
        </xdr:style>
        <xdr:txBody>
          <a:bodyPr vertOverflow="clip" rtlCol="0" anchor="b"/>
          <a:lstStyle/>
          <a:p>
            <a:pPr algn="ctr"/>
            <a:r>
              <a:rPr lang="th-TH" sz="2400" b="1">
                <a:latin typeface="TH SarabunPSK" pitchFamily="34" charset="-34"/>
                <a:cs typeface="TH SarabunPSK" pitchFamily="34" charset="-34"/>
              </a:rPr>
              <a:t>โพลาไรเซชันแบบผสม</a:t>
            </a:r>
          </a:p>
          <a:p>
            <a:pPr algn="ctr"/>
            <a:r>
              <a:rPr lang="en-US" sz="2400" b="1">
                <a:latin typeface="TH SarabunPSK" pitchFamily="34" charset="-34"/>
                <a:cs typeface="TH SarabunPSK" pitchFamily="34" charset="-34"/>
              </a:rPr>
              <a:t>(Mixed</a:t>
            </a:r>
            <a:r>
              <a:rPr lang="en-US" sz="2400" b="1" baseline="0">
                <a:latin typeface="TH SarabunPSK" pitchFamily="34" charset="-34"/>
                <a:cs typeface="TH SarabunPSK" pitchFamily="34" charset="-34"/>
              </a:rPr>
              <a:t> Polarization)</a:t>
            </a:r>
            <a:endParaRPr lang="th-TH" sz="2400" b="1">
              <a:latin typeface="TH SarabunPSK" pitchFamily="34" charset="-34"/>
              <a:cs typeface="TH SarabunPSK" pitchFamily="34" charset="-34"/>
            </a:endParaRPr>
          </a:p>
        </xdr:txBody>
      </xdr:sp>
      <xdr:sp macro="" textlink="">
        <xdr:nvSpPr>
          <xdr:cNvPr id="73" name="Rectangle 72"/>
          <xdr:cNvSpPr/>
        </xdr:nvSpPr>
        <xdr:spPr>
          <a:xfrm>
            <a:off x="5748305" y="2444892"/>
            <a:ext cx="2088000" cy="1886926"/>
          </a:xfrm>
          <a:prstGeom prst="rect">
            <a:avLst/>
          </a:prstGeom>
          <a:solidFill>
            <a:sysClr val="window" lastClr="FFFFFF"/>
          </a:solidFill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b"/>
          <a:lstStyle/>
          <a:p>
            <a:pPr algn="ctr"/>
            <a:r>
              <a:rPr lang="th-TH" sz="1800">
                <a:latin typeface="TH SarabunPSK" pitchFamily="34" charset="-34"/>
                <a:cs typeface="TH SarabunPSK" pitchFamily="34" charset="-34"/>
              </a:rPr>
              <a:t>3. สายอากาศ</a:t>
            </a:r>
          </a:p>
          <a:p>
            <a:pPr algn="ctr"/>
            <a:r>
              <a:rPr lang="th-TH" sz="1800">
                <a:latin typeface="TH SarabunPSK" pitchFamily="34" charset="-34"/>
                <a:cs typeface="TH SarabunPSK" pitchFamily="34" charset="-34"/>
              </a:rPr>
              <a:t>เซอร์คูล่าร์</a:t>
            </a:r>
            <a:r>
              <a:rPr lang="th-TH" sz="1800" baseline="0">
                <a:latin typeface="TH SarabunPSK" pitchFamily="34" charset="-34"/>
                <a:cs typeface="TH SarabunPSK" pitchFamily="34" charset="-34"/>
              </a:rPr>
              <a:t> แบบที่ 1</a:t>
            </a:r>
            <a:endParaRPr lang="th-TH" sz="1800">
              <a:latin typeface="TH SarabunPSK" pitchFamily="34" charset="-34"/>
              <a:cs typeface="TH SarabunPSK" pitchFamily="34" charset="-34"/>
            </a:endParaRPr>
          </a:p>
          <a:p>
            <a:pPr algn="ctr"/>
            <a:r>
              <a:rPr lang="th-TH" sz="1800">
                <a:latin typeface="TH SarabunPSK" pitchFamily="34" charset="-34"/>
                <a:cs typeface="TH SarabunPSK" pitchFamily="34" charset="-34"/>
              </a:rPr>
              <a:t>(</a:t>
            </a:r>
            <a:r>
              <a:rPr lang="en-US" sz="1800">
                <a:latin typeface="TH SarabunPSK" pitchFamily="34" charset="-34"/>
                <a:cs typeface="TH SarabunPSK" pitchFamily="34" charset="-34"/>
              </a:rPr>
              <a:t>Circular</a:t>
            </a:r>
            <a:r>
              <a:rPr lang="en-US" sz="1800" baseline="0">
                <a:latin typeface="TH SarabunPSK" pitchFamily="34" charset="-34"/>
                <a:cs typeface="TH SarabunPSK" pitchFamily="34" charset="-34"/>
              </a:rPr>
              <a:t> Type I</a:t>
            </a:r>
            <a:r>
              <a:rPr lang="th-TH" sz="1800" baseline="0">
                <a:latin typeface="TH SarabunPSK" pitchFamily="34" charset="-34"/>
                <a:cs typeface="TH SarabunPSK" pitchFamily="34" charset="-34"/>
              </a:rPr>
              <a:t>)</a:t>
            </a:r>
            <a:endParaRPr lang="th-TH" sz="1800">
              <a:latin typeface="TH SarabunPSK" pitchFamily="34" charset="-34"/>
              <a:cs typeface="TH SarabunPSK" pitchFamily="34" charset="-34"/>
            </a:endParaRPr>
          </a:p>
        </xdr:txBody>
      </xdr:sp>
      <xdr:pic>
        <xdr:nvPicPr>
          <xdr:cNvPr id="74" name="Picture 73" descr="F:\1. Broadcasting\99. Standard&amp;Tecnology Bureau\ลงเวป\4.png"/>
          <xdr:cNvPicPr/>
        </xdr:nvPicPr>
        <xdr:blipFill>
          <a:blip xmlns:r="http://schemas.openxmlformats.org/officeDocument/2006/relationships" r:embed="rId6" cstate="print"/>
          <a:srcRect/>
          <a:stretch>
            <a:fillRect/>
          </a:stretch>
        </xdr:blipFill>
        <xdr:spPr bwMode="auto">
          <a:xfrm flipH="1">
            <a:off x="6228068" y="2594087"/>
            <a:ext cx="1278599" cy="964624"/>
          </a:xfrm>
          <a:prstGeom prst="rect">
            <a:avLst/>
          </a:prstGeom>
          <a:solidFill>
            <a:sysClr val="window" lastClr="FFFFFF"/>
          </a:solidFill>
          <a:ln w="9525">
            <a:noFill/>
            <a:miter lim="800000"/>
            <a:headEnd/>
            <a:tailEnd/>
          </a:ln>
        </xdr:spPr>
      </xdr:pic>
      <xdr:sp macro="" textlink="">
        <xdr:nvSpPr>
          <xdr:cNvPr id="75" name="Rectangle 74"/>
          <xdr:cNvSpPr/>
        </xdr:nvSpPr>
        <xdr:spPr>
          <a:xfrm>
            <a:off x="10544775" y="2449499"/>
            <a:ext cx="2088000" cy="1886926"/>
          </a:xfrm>
          <a:prstGeom prst="rect">
            <a:avLst/>
          </a:prstGeom>
          <a:solidFill>
            <a:sysClr val="window" lastClr="FFFFFF"/>
          </a:solidFill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b"/>
          <a:lstStyle/>
          <a:p>
            <a:pPr marL="0" indent="0" algn="ctr"/>
            <a:r>
              <a:rPr lang="th-TH" sz="1800">
                <a:solidFill>
                  <a:schemeClr val="dk1"/>
                </a:solidFill>
                <a:latin typeface="TH SarabunPSK" pitchFamily="34" charset="-34"/>
                <a:ea typeface="+mn-ea"/>
                <a:cs typeface="TH SarabunPSK" pitchFamily="34" charset="-34"/>
              </a:rPr>
              <a:t>5. สายอากาศฉมวก (แจมโปร) </a:t>
            </a:r>
          </a:p>
          <a:p>
            <a:pPr algn="ctr"/>
            <a:r>
              <a:rPr lang="th-TH" sz="1800">
                <a:solidFill>
                  <a:schemeClr val="dk1"/>
                </a:solidFill>
                <a:latin typeface="TH SarabunPSK" pitchFamily="34" charset="-34"/>
                <a:ea typeface="+mn-ea"/>
                <a:cs typeface="TH SarabunPSK" pitchFamily="34" charset="-34"/>
              </a:rPr>
              <a:t>(</a:t>
            </a:r>
            <a:r>
              <a:rPr lang="en-US" sz="1800">
                <a:solidFill>
                  <a:schemeClr val="dk1"/>
                </a:solidFill>
                <a:latin typeface="TH SarabunPSK" pitchFamily="34" charset="-34"/>
                <a:ea typeface="+mn-ea"/>
                <a:cs typeface="TH SarabunPSK" pitchFamily="34" charset="-34"/>
              </a:rPr>
              <a:t>Circular</a:t>
            </a:r>
            <a:r>
              <a:rPr lang="en-US" sz="1800" baseline="0">
                <a:solidFill>
                  <a:schemeClr val="dk1"/>
                </a:solidFill>
                <a:latin typeface="TH SarabunPSK" pitchFamily="34" charset="-34"/>
                <a:ea typeface="+mn-ea"/>
                <a:cs typeface="TH SarabunPSK" pitchFamily="34" charset="-34"/>
              </a:rPr>
              <a:t> Type III</a:t>
            </a:r>
            <a:r>
              <a:rPr lang="th-TH" sz="1800" baseline="0">
                <a:solidFill>
                  <a:schemeClr val="dk1"/>
                </a:solidFill>
                <a:latin typeface="TH SarabunPSK" pitchFamily="34" charset="-34"/>
                <a:ea typeface="+mn-ea"/>
                <a:cs typeface="TH SarabunPSK" pitchFamily="34" charset="-34"/>
              </a:rPr>
              <a:t>)</a:t>
            </a:r>
            <a:endParaRPr lang="th-TH" sz="180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endParaRPr>
          </a:p>
        </xdr:txBody>
      </xdr:sp>
      <xdr:pic>
        <xdr:nvPicPr>
          <xdr:cNvPr id="76" name="Picture 75" descr="C:\Users\chinaprapha.p\Desktop\1.png"/>
          <xdr:cNvPicPr/>
        </xdr:nvPicPr>
        <xdr:blipFill>
          <a:blip xmlns:r="http://schemas.openxmlformats.org/officeDocument/2006/relationships" r:embed="rId7" cstate="print"/>
          <a:srcRect/>
          <a:stretch>
            <a:fillRect/>
          </a:stretch>
        </xdr:blipFill>
        <xdr:spPr bwMode="auto">
          <a:xfrm flipH="1">
            <a:off x="10940738" y="2683356"/>
            <a:ext cx="1392491" cy="1017389"/>
          </a:xfrm>
          <a:prstGeom prst="rect">
            <a:avLst/>
          </a:prstGeom>
          <a:solidFill>
            <a:sysClr val="window" lastClr="FFFFFF"/>
          </a:solidFill>
          <a:ln w="9525">
            <a:noFill/>
            <a:miter lim="800000"/>
            <a:headEnd/>
            <a:tailEnd/>
          </a:ln>
        </xdr:spPr>
      </xdr:pic>
      <xdr:sp macro="" textlink="">
        <xdr:nvSpPr>
          <xdr:cNvPr id="77" name="Rectangle 76"/>
          <xdr:cNvSpPr/>
        </xdr:nvSpPr>
        <xdr:spPr>
          <a:xfrm>
            <a:off x="8143116" y="2452263"/>
            <a:ext cx="2088000" cy="1886926"/>
          </a:xfrm>
          <a:prstGeom prst="rect">
            <a:avLst/>
          </a:prstGeom>
          <a:solidFill>
            <a:sysClr val="window" lastClr="FFFFFF"/>
          </a:solidFill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b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en-US" sz="180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endParaRPr>
          </a:p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en-US" sz="180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endParaRPr>
          </a:p>
          <a:p>
            <a:pPr algn="ctr"/>
            <a:r>
              <a:rPr lang="th-TH" sz="1800">
                <a:solidFill>
                  <a:schemeClr val="dk1"/>
                </a:solidFill>
                <a:latin typeface="TH SarabunPSK" pitchFamily="34" charset="-34"/>
                <a:ea typeface="+mn-ea"/>
                <a:cs typeface="TH SarabunPSK" pitchFamily="34" charset="-34"/>
              </a:rPr>
              <a:t>4. สายอากาศ</a:t>
            </a:r>
          </a:p>
          <a:p>
            <a:pPr algn="ctr"/>
            <a:r>
              <a:rPr lang="th-TH" sz="1800">
                <a:solidFill>
                  <a:schemeClr val="dk1"/>
                </a:solidFill>
                <a:latin typeface="TH SarabunPSK" pitchFamily="34" charset="-34"/>
                <a:ea typeface="+mn-ea"/>
                <a:cs typeface="TH SarabunPSK" pitchFamily="34" charset="-34"/>
              </a:rPr>
              <a:t>เซอร์คูล่าร์ แบบที่ 2</a:t>
            </a:r>
          </a:p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th-TH" sz="1800">
                <a:solidFill>
                  <a:schemeClr val="dk1"/>
                </a:solidFill>
                <a:latin typeface="TH SarabunPSK" pitchFamily="34" charset="-34"/>
                <a:ea typeface="+mn-ea"/>
                <a:cs typeface="TH SarabunPSK" pitchFamily="34" charset="-34"/>
              </a:rPr>
              <a:t>(</a:t>
            </a:r>
            <a:r>
              <a:rPr lang="en-US" sz="1800">
                <a:solidFill>
                  <a:schemeClr val="dk1"/>
                </a:solidFill>
                <a:latin typeface="TH SarabunPSK" pitchFamily="34" charset="-34"/>
                <a:ea typeface="+mn-ea"/>
                <a:cs typeface="TH SarabunPSK" pitchFamily="34" charset="-34"/>
              </a:rPr>
              <a:t>Circular Type II</a:t>
            </a:r>
            <a:r>
              <a:rPr lang="th-TH" sz="1800">
                <a:solidFill>
                  <a:schemeClr val="dk1"/>
                </a:solidFill>
                <a:latin typeface="TH SarabunPSK" pitchFamily="34" charset="-34"/>
                <a:ea typeface="+mn-ea"/>
                <a:cs typeface="TH SarabunPSK" pitchFamily="34" charset="-34"/>
              </a:rPr>
              <a:t>)</a:t>
            </a:r>
          </a:p>
        </xdr:txBody>
      </xdr:sp>
      <xdr:pic>
        <xdr:nvPicPr>
          <xdr:cNvPr id="78" name="Picture 77" descr="C:\Users\chinaprapha.p\Desktop\3.png"/>
          <xdr:cNvPicPr/>
        </xdr:nvPicPr>
        <xdr:blipFill>
          <a:blip xmlns:r="http://schemas.openxmlformats.org/officeDocument/2006/relationships" r:embed="rId8" cstate="print"/>
          <a:srcRect/>
          <a:stretch>
            <a:fillRect/>
          </a:stretch>
        </xdr:blipFill>
        <xdr:spPr bwMode="auto">
          <a:xfrm>
            <a:off x="8362848" y="2627617"/>
            <a:ext cx="1690955" cy="813371"/>
          </a:xfrm>
          <a:prstGeom prst="rect">
            <a:avLst/>
          </a:prstGeom>
          <a:solidFill>
            <a:sysClr val="window" lastClr="FFFFFF"/>
          </a:solidFill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12</xdr:col>
      <xdr:colOff>95250</xdr:colOff>
      <xdr:row>18</xdr:row>
      <xdr:rowOff>130969</xdr:rowOff>
    </xdr:from>
    <xdr:to>
      <xdr:col>13</xdr:col>
      <xdr:colOff>666750</xdr:colOff>
      <xdr:row>20</xdr:row>
      <xdr:rowOff>35720</xdr:rowOff>
    </xdr:to>
    <xdr:sp macro="" textlink="">
      <xdr:nvSpPr>
        <xdr:cNvPr id="80" name="Right Arrow 79"/>
        <xdr:cNvSpPr/>
      </xdr:nvSpPr>
      <xdr:spPr>
        <a:xfrm rot="1741997">
          <a:off x="13180219" y="5631657"/>
          <a:ext cx="928687" cy="40481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P36"/>
  <sheetViews>
    <sheetView tabSelected="1" zoomScale="80" zoomScaleNormal="80" workbookViewId="0">
      <selection activeCell="D6" sqref="D6"/>
    </sheetView>
  </sheetViews>
  <sheetFormatPr defaultRowHeight="19.5" customHeight="1"/>
  <cols>
    <col min="1" max="1" width="3.625" style="1" customWidth="1"/>
    <col min="2" max="2" width="24.25" style="1" customWidth="1"/>
    <col min="3" max="3" width="4.75" style="1" customWidth="1"/>
    <col min="4" max="4" width="46.625" style="1" bestFit="1" customWidth="1"/>
    <col min="5" max="5" width="2.5" style="1" customWidth="1"/>
    <col min="6" max="6" width="6.125" style="1" customWidth="1"/>
    <col min="7" max="7" width="2.625" style="1" customWidth="1"/>
    <col min="8" max="8" width="3.375" style="1" customWidth="1"/>
    <col min="9" max="9" width="25.5" style="1" customWidth="1"/>
    <col min="10" max="10" width="3.75" style="1" customWidth="1"/>
    <col min="11" max="11" width="46.625" style="1" bestFit="1" customWidth="1"/>
    <col min="12" max="12" width="2.125" style="1" customWidth="1"/>
    <col min="13" max="13" width="4.625" style="1" customWidth="1"/>
    <col min="14" max="14" width="9" style="1"/>
    <col min="15" max="15" width="9.5" style="1" customWidth="1"/>
    <col min="16" max="16" width="9" style="1"/>
    <col min="17" max="17" width="10.125" style="1" customWidth="1"/>
    <col min="18" max="18" width="6.125" style="1" customWidth="1"/>
    <col min="19" max="19" width="13.75" style="1" customWidth="1"/>
    <col min="20" max="20" width="6.625" style="1" customWidth="1"/>
    <col min="21" max="21" width="10.75" style="1" customWidth="1"/>
    <col min="22" max="22" width="12.5" style="1" customWidth="1"/>
    <col min="23" max="23" width="1" style="1" customWidth="1"/>
    <col min="24" max="16384" width="9" style="1"/>
  </cols>
  <sheetData>
    <row r="1" spans="1:42" ht="4.5" customHeight="1" thickBot="1">
      <c r="A1" s="117"/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</row>
    <row r="2" spans="1:42" ht="28.5" customHeight="1" thickBot="1">
      <c r="A2" s="122" t="s">
        <v>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4"/>
      <c r="Y2" s="127"/>
      <c r="Z2" s="127"/>
      <c r="AA2" s="127"/>
      <c r="AB2" s="19"/>
      <c r="AC2" s="22" t="s">
        <v>78</v>
      </c>
      <c r="AD2" s="22"/>
      <c r="AE2" s="22"/>
      <c r="AF2" s="22" t="s">
        <v>79</v>
      </c>
      <c r="AG2" s="22" t="s">
        <v>80</v>
      </c>
      <c r="AH2" s="22"/>
      <c r="AI2" s="22"/>
      <c r="AJ2" s="22" t="s">
        <v>16</v>
      </c>
      <c r="AK2" s="22" t="s">
        <v>17</v>
      </c>
      <c r="AL2" s="22"/>
      <c r="AM2" s="22"/>
      <c r="AN2" s="22"/>
      <c r="AO2" s="19"/>
      <c r="AP2" s="127"/>
    </row>
    <row r="3" spans="1:42" ht="3" customHeight="1" thickBot="1">
      <c r="A3" s="6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7"/>
      <c r="Y3" s="127"/>
      <c r="Z3" s="127"/>
      <c r="AA3" s="127"/>
      <c r="AB3" s="19"/>
      <c r="AC3" s="22" t="s">
        <v>79</v>
      </c>
      <c r="AD3" s="22"/>
      <c r="AE3" s="22"/>
      <c r="AF3" s="23" t="s">
        <v>65</v>
      </c>
      <c r="AG3" s="22" t="s">
        <v>66</v>
      </c>
      <c r="AH3" s="22"/>
      <c r="AI3" s="22"/>
      <c r="AJ3" s="22">
        <v>1</v>
      </c>
      <c r="AK3" s="22">
        <v>0</v>
      </c>
      <c r="AL3" s="22"/>
      <c r="AM3" s="22"/>
      <c r="AN3" s="22"/>
      <c r="AO3" s="19"/>
      <c r="AP3" s="127"/>
    </row>
    <row r="4" spans="1:42" ht="19.5" customHeight="1">
      <c r="A4" s="113" t="s">
        <v>53</v>
      </c>
      <c r="B4" s="114"/>
      <c r="C4" s="114"/>
      <c r="D4" s="114"/>
      <c r="E4" s="114"/>
      <c r="F4" s="115"/>
      <c r="G4" s="24"/>
      <c r="H4" s="119" t="s">
        <v>55</v>
      </c>
      <c r="I4" s="120"/>
      <c r="J4" s="120"/>
      <c r="K4" s="120"/>
      <c r="L4" s="120"/>
      <c r="M4" s="121"/>
      <c r="O4" s="48" t="s">
        <v>36</v>
      </c>
      <c r="P4" s="49"/>
      <c r="Q4" s="49"/>
      <c r="R4" s="49"/>
      <c r="S4" s="49"/>
      <c r="T4" s="10"/>
      <c r="U4" s="10"/>
      <c r="V4" s="10"/>
      <c r="W4" s="10"/>
      <c r="Y4" s="127"/>
      <c r="Z4" s="127"/>
      <c r="AA4" s="127"/>
      <c r="AB4" s="19"/>
      <c r="AC4" s="22" t="s">
        <v>80</v>
      </c>
      <c r="AD4" s="22"/>
      <c r="AE4" s="22"/>
      <c r="AF4" s="23" t="s">
        <v>67</v>
      </c>
      <c r="AG4" s="23" t="s">
        <v>68</v>
      </c>
      <c r="AH4" s="22"/>
      <c r="AI4" s="22"/>
      <c r="AJ4" s="22">
        <v>2</v>
      </c>
      <c r="AK4" s="22">
        <v>3</v>
      </c>
      <c r="AL4" s="22"/>
      <c r="AM4" s="22"/>
      <c r="AN4" s="22"/>
      <c r="AO4" s="19"/>
      <c r="AP4" s="127"/>
    </row>
    <row r="5" spans="1:42" ht="19.5" customHeight="1" thickBot="1">
      <c r="A5" s="90" t="s">
        <v>54</v>
      </c>
      <c r="B5" s="25"/>
      <c r="C5" s="25"/>
      <c r="D5" s="25"/>
      <c r="E5" s="25"/>
      <c r="F5" s="26"/>
      <c r="G5" s="27"/>
      <c r="H5" s="104" t="s">
        <v>54</v>
      </c>
      <c r="I5" s="103"/>
      <c r="J5" s="103"/>
      <c r="K5" s="103"/>
      <c r="L5" s="103"/>
      <c r="M5" s="105"/>
      <c r="O5" s="49"/>
      <c r="P5" s="49"/>
      <c r="Q5" s="49"/>
      <c r="R5" s="49"/>
      <c r="S5" s="49"/>
      <c r="T5" s="10"/>
      <c r="U5" s="10"/>
      <c r="V5" s="10"/>
      <c r="W5" s="10"/>
      <c r="Y5" s="127"/>
      <c r="Z5" s="127"/>
      <c r="AA5" s="127"/>
      <c r="AB5" s="19"/>
      <c r="AC5" s="22"/>
      <c r="AD5" s="22"/>
      <c r="AE5" s="22"/>
      <c r="AF5" s="22"/>
      <c r="AG5" s="22" t="s">
        <v>69</v>
      </c>
      <c r="AH5" s="22"/>
      <c r="AI5" s="22"/>
      <c r="AJ5" s="22">
        <v>4</v>
      </c>
      <c r="AK5" s="22">
        <v>6</v>
      </c>
      <c r="AL5" s="22"/>
      <c r="AM5" s="22"/>
      <c r="AN5" s="22"/>
      <c r="AO5" s="19"/>
      <c r="AP5" s="127"/>
    </row>
    <row r="6" spans="1:42" ht="19.5" customHeight="1" thickBot="1">
      <c r="A6" s="116">
        <v>1</v>
      </c>
      <c r="B6" s="71" t="s">
        <v>30</v>
      </c>
      <c r="C6" s="71"/>
      <c r="D6" s="57" t="s">
        <v>44</v>
      </c>
      <c r="E6" s="72"/>
      <c r="F6" s="91" t="s">
        <v>24</v>
      </c>
      <c r="G6" s="59"/>
      <c r="H6" s="118">
        <v>1</v>
      </c>
      <c r="I6" s="60" t="s">
        <v>32</v>
      </c>
      <c r="J6" s="60"/>
      <c r="K6" s="76" t="s">
        <v>47</v>
      </c>
      <c r="L6" s="33" t="s">
        <v>25</v>
      </c>
      <c r="M6" s="34"/>
      <c r="O6" s="50" t="s">
        <v>37</v>
      </c>
      <c r="P6" s="50"/>
      <c r="Q6" s="108"/>
      <c r="R6" s="109"/>
      <c r="S6" s="50"/>
      <c r="T6" s="51"/>
      <c r="U6" s="51"/>
      <c r="V6" s="10"/>
      <c r="W6" s="10"/>
      <c r="Y6" s="127"/>
      <c r="Z6" s="127"/>
      <c r="AA6" s="127"/>
      <c r="AB6" s="19"/>
      <c r="AC6" s="22"/>
      <c r="AD6" s="22"/>
      <c r="AE6" s="22"/>
      <c r="AF6" s="22"/>
      <c r="AG6" s="22"/>
      <c r="AH6" s="22"/>
      <c r="AI6" s="22"/>
      <c r="AJ6" s="22">
        <v>6</v>
      </c>
      <c r="AK6" s="22">
        <v>8</v>
      </c>
      <c r="AL6" s="22"/>
      <c r="AM6" s="22"/>
      <c r="AN6" s="22"/>
      <c r="AO6" s="19"/>
      <c r="AP6" s="127"/>
    </row>
    <row r="7" spans="1:42" ht="19.5" customHeight="1" thickBot="1">
      <c r="A7" s="111"/>
      <c r="B7" s="73" t="s">
        <v>2</v>
      </c>
      <c r="C7" s="73"/>
      <c r="D7" s="61" t="s">
        <v>28</v>
      </c>
      <c r="E7" s="75"/>
      <c r="F7" s="92"/>
      <c r="G7" s="59"/>
      <c r="H7" s="118"/>
      <c r="I7" s="60" t="s">
        <v>33</v>
      </c>
      <c r="J7" s="60"/>
      <c r="K7" s="62" t="s">
        <v>35</v>
      </c>
      <c r="L7" s="33"/>
      <c r="M7" s="34"/>
      <c r="O7" s="50" t="s">
        <v>38</v>
      </c>
      <c r="P7" s="50"/>
      <c r="Q7" s="52"/>
      <c r="R7" s="50"/>
      <c r="S7" s="50"/>
      <c r="T7" s="51"/>
      <c r="U7" s="51"/>
      <c r="V7" s="10"/>
      <c r="W7" s="10"/>
      <c r="Y7" s="127"/>
      <c r="Z7" s="127"/>
      <c r="AA7" s="127"/>
      <c r="AB7" s="19"/>
      <c r="AC7" s="22"/>
      <c r="AD7" s="22"/>
      <c r="AE7" s="22"/>
      <c r="AF7" s="22"/>
      <c r="AG7" s="22"/>
      <c r="AH7" s="22"/>
      <c r="AI7" s="22"/>
      <c r="AJ7" s="22">
        <v>8</v>
      </c>
      <c r="AK7" s="22">
        <v>9</v>
      </c>
      <c r="AL7" s="22"/>
      <c r="AM7" s="22"/>
      <c r="AN7" s="22"/>
      <c r="AO7" s="19"/>
      <c r="AP7" s="127"/>
    </row>
    <row r="8" spans="1:42" ht="19.5" customHeight="1" thickBot="1">
      <c r="A8" s="110">
        <v>2</v>
      </c>
      <c r="B8" s="30" t="s">
        <v>76</v>
      </c>
      <c r="C8" s="30"/>
      <c r="D8" s="57" t="s">
        <v>75</v>
      </c>
      <c r="E8" s="63" t="s">
        <v>20</v>
      </c>
      <c r="F8" s="64"/>
      <c r="G8" s="65"/>
      <c r="H8" s="106">
        <v>2</v>
      </c>
      <c r="I8" s="83" t="s">
        <v>76</v>
      </c>
      <c r="J8" s="83"/>
      <c r="K8" s="57" t="s">
        <v>75</v>
      </c>
      <c r="L8" s="84" t="s">
        <v>20</v>
      </c>
      <c r="M8" s="97"/>
      <c r="O8" s="50"/>
      <c r="P8" s="50"/>
      <c r="Q8" s="50"/>
      <c r="R8" s="50"/>
      <c r="S8" s="50"/>
      <c r="T8" s="51"/>
      <c r="U8" s="51"/>
      <c r="V8" s="10"/>
      <c r="W8" s="10"/>
      <c r="Y8" s="127"/>
      <c r="Z8" s="127"/>
      <c r="AA8" s="127"/>
      <c r="AB8" s="19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19"/>
      <c r="AP8" s="127"/>
    </row>
    <row r="9" spans="1:42" ht="19.5" customHeight="1" thickBot="1">
      <c r="A9" s="111"/>
      <c r="B9" s="73" t="s">
        <v>1</v>
      </c>
      <c r="C9" s="73"/>
      <c r="D9" s="61" t="s">
        <v>77</v>
      </c>
      <c r="E9" s="75"/>
      <c r="F9" s="93"/>
      <c r="G9" s="65"/>
      <c r="H9" s="118"/>
      <c r="I9" s="60" t="s">
        <v>1</v>
      </c>
      <c r="J9" s="60"/>
      <c r="K9" s="62" t="s">
        <v>77</v>
      </c>
      <c r="L9" s="33"/>
      <c r="M9" s="34"/>
      <c r="O9" s="50" t="s">
        <v>39</v>
      </c>
      <c r="P9" s="53"/>
      <c r="Q9" s="50" t="s">
        <v>40</v>
      </c>
      <c r="R9" s="50"/>
      <c r="S9" s="50"/>
      <c r="T9" s="51"/>
      <c r="U9" s="51"/>
      <c r="V9" s="10"/>
      <c r="W9" s="10"/>
      <c r="Y9" s="127"/>
      <c r="Z9" s="127"/>
      <c r="AA9" s="127"/>
      <c r="AB9" s="19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19"/>
      <c r="AP9" s="127"/>
    </row>
    <row r="10" spans="1:42" ht="19.5" customHeight="1" thickBot="1">
      <c r="A10" s="110">
        <v>3</v>
      </c>
      <c r="B10" s="30" t="s">
        <v>3</v>
      </c>
      <c r="C10" s="30"/>
      <c r="D10" s="57" t="s">
        <v>45</v>
      </c>
      <c r="E10" s="63" t="s">
        <v>20</v>
      </c>
      <c r="F10" s="64"/>
      <c r="G10" s="65"/>
      <c r="H10" s="106">
        <v>3</v>
      </c>
      <c r="I10" s="83" t="s">
        <v>3</v>
      </c>
      <c r="J10" s="83"/>
      <c r="K10" s="57" t="s">
        <v>45</v>
      </c>
      <c r="L10" s="84" t="s">
        <v>20</v>
      </c>
      <c r="M10" s="97"/>
      <c r="O10" s="50"/>
      <c r="P10" s="50"/>
      <c r="Q10" s="50"/>
      <c r="R10" s="50"/>
      <c r="S10" s="50"/>
      <c r="T10" s="51"/>
      <c r="U10" s="51"/>
      <c r="V10" s="10"/>
      <c r="W10" s="10"/>
      <c r="Y10" s="127"/>
      <c r="Z10" s="127"/>
      <c r="AA10" s="127"/>
      <c r="AB10" s="19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19"/>
      <c r="AP10" s="127"/>
    </row>
    <row r="11" spans="1:42" ht="16.5" customHeight="1" thickBot="1">
      <c r="A11" s="111"/>
      <c r="B11" s="73" t="s">
        <v>4</v>
      </c>
      <c r="C11" s="73"/>
      <c r="D11" s="74" t="s">
        <v>21</v>
      </c>
      <c r="E11" s="75"/>
      <c r="F11" s="93"/>
      <c r="G11" s="65"/>
      <c r="H11" s="118"/>
      <c r="I11" s="60" t="s">
        <v>4</v>
      </c>
      <c r="J11" s="60"/>
      <c r="K11" s="62" t="s">
        <v>21</v>
      </c>
      <c r="L11" s="37"/>
      <c r="M11" s="34"/>
      <c r="O11" s="50" t="s">
        <v>41</v>
      </c>
      <c r="P11" s="50"/>
      <c r="Q11" s="50"/>
      <c r="R11" s="50"/>
      <c r="S11" s="54"/>
      <c r="T11" s="51"/>
      <c r="U11" s="51"/>
      <c r="V11" s="10"/>
      <c r="W11" s="10"/>
      <c r="Y11" s="127"/>
      <c r="Z11" s="127"/>
      <c r="AA11" s="127"/>
      <c r="AB11" s="19"/>
      <c r="AC11" s="22" t="s">
        <v>78</v>
      </c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19"/>
      <c r="AP11" s="127"/>
    </row>
    <row r="12" spans="1:42" ht="19.5" customHeight="1">
      <c r="A12" s="102"/>
      <c r="B12" s="25"/>
      <c r="C12" s="25"/>
      <c r="D12" s="66"/>
      <c r="E12" s="66"/>
      <c r="F12" s="67"/>
      <c r="G12" s="68"/>
      <c r="H12" s="100"/>
      <c r="I12" s="85"/>
      <c r="J12" s="86" t="e">
        <f>10*LOG(K6)+K20-(K24+J13)-K28</f>
        <v>#VALUE!</v>
      </c>
      <c r="K12" s="85"/>
      <c r="L12" s="80"/>
      <c r="M12" s="96"/>
      <c r="O12" s="50"/>
      <c r="P12" s="50"/>
      <c r="Q12" s="50"/>
      <c r="R12" s="50"/>
      <c r="S12" s="50"/>
      <c r="T12" s="51"/>
      <c r="U12" s="51"/>
      <c r="V12" s="10"/>
      <c r="W12" s="10"/>
      <c r="Y12" s="127"/>
      <c r="Z12" s="127"/>
      <c r="AA12" s="127"/>
      <c r="AB12" s="19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19"/>
      <c r="AP12" s="127"/>
    </row>
    <row r="13" spans="1:42" ht="19.5" customHeight="1">
      <c r="A13" s="102"/>
      <c r="B13" s="20" t="e">
        <f>(D6+D24+B16)-D20+D28</f>
        <v>#VALUE!</v>
      </c>
      <c r="C13" s="25" t="e">
        <f>(10^($B$13/10))</f>
        <v>#VALUE!</v>
      </c>
      <c r="D13" s="66" t="str">
        <f>IF(D8="โพลาไรเซชันแบบผสม","Mixed","Vertical")</f>
        <v>Vertical</v>
      </c>
      <c r="E13" s="66"/>
      <c r="F13" s="67"/>
      <c r="G13" s="68"/>
      <c r="H13" s="101"/>
      <c r="I13" s="69"/>
      <c r="J13" s="69">
        <f>K26*1.5</f>
        <v>0</v>
      </c>
      <c r="K13" s="69" t="str">
        <f>IF(K8="โพลาไรเซชันแบบผสม","Mixed","Vertical")</f>
        <v>Vertical</v>
      </c>
      <c r="L13" s="28"/>
      <c r="M13" s="29"/>
      <c r="O13" s="50" t="s">
        <v>42</v>
      </c>
      <c r="P13" s="50"/>
      <c r="Q13" s="50" t="s">
        <v>43</v>
      </c>
      <c r="R13" s="50"/>
      <c r="S13" s="50"/>
      <c r="T13" s="51"/>
      <c r="U13" s="51"/>
      <c r="V13" s="10"/>
      <c r="W13" s="10"/>
      <c r="Y13" s="127"/>
      <c r="Z13" s="127"/>
      <c r="AA13" s="127"/>
      <c r="AB13" s="19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19"/>
      <c r="AP13" s="127"/>
    </row>
    <row r="14" spans="1:42" ht="119.25" customHeight="1">
      <c r="A14" s="102"/>
      <c r="B14" s="25" t="str">
        <f>$D$13&amp;$D$18</f>
        <v>Verticalระบุจำนวนสายอากาศ</v>
      </c>
      <c r="C14" s="25"/>
      <c r="D14" s="66"/>
      <c r="E14" s="66"/>
      <c r="F14" s="67"/>
      <c r="G14" s="68"/>
      <c r="H14" s="101"/>
      <c r="I14" s="69"/>
      <c r="J14" s="69" t="str">
        <f>K13&amp;K18</f>
        <v>Verticalระบุจำนวนสายอากาศ</v>
      </c>
      <c r="K14" s="69"/>
      <c r="L14" s="28"/>
      <c r="M14" s="29"/>
      <c r="O14" s="55" t="s">
        <v>56</v>
      </c>
      <c r="P14" s="56"/>
      <c r="Q14" s="56"/>
      <c r="R14" s="56"/>
      <c r="S14" s="56"/>
      <c r="T14" s="56"/>
      <c r="U14" s="51"/>
      <c r="V14" s="10"/>
      <c r="W14" s="10"/>
      <c r="Y14" s="127"/>
      <c r="Z14" s="127"/>
      <c r="AA14" s="127"/>
      <c r="AB14" s="19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19"/>
      <c r="AP14" s="127"/>
    </row>
    <row r="15" spans="1:42" ht="19.5" customHeight="1" thickBot="1">
      <c r="A15" s="102"/>
      <c r="B15" s="25">
        <f>D22/100</f>
        <v>0</v>
      </c>
      <c r="C15" s="25"/>
      <c r="D15" s="66"/>
      <c r="E15" s="66"/>
      <c r="F15" s="67"/>
      <c r="G15" s="68"/>
      <c r="H15" s="101"/>
      <c r="I15" s="69"/>
      <c r="J15" s="69"/>
      <c r="K15" s="69"/>
      <c r="L15" s="28"/>
      <c r="M15" s="29"/>
      <c r="O15" s="11"/>
      <c r="P15" s="11"/>
      <c r="Q15" s="11"/>
      <c r="R15" s="11"/>
      <c r="S15" s="11"/>
      <c r="T15" s="11"/>
      <c r="U15" s="11"/>
      <c r="V15" s="11"/>
      <c r="W15" s="11"/>
      <c r="Y15" s="127"/>
      <c r="Z15" s="127"/>
      <c r="AA15" s="127"/>
      <c r="AB15" s="19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19"/>
      <c r="AP15" s="127"/>
    </row>
    <row r="16" spans="1:42" ht="22.5" customHeight="1" thickBot="1">
      <c r="A16" s="102"/>
      <c r="B16" s="25">
        <f>$D26*1.5</f>
        <v>0</v>
      </c>
      <c r="C16" s="25"/>
      <c r="D16" s="66"/>
      <c r="E16" s="66"/>
      <c r="F16" s="67"/>
      <c r="G16" s="68"/>
      <c r="H16" s="101"/>
      <c r="I16" s="69"/>
      <c r="J16" s="69"/>
      <c r="K16" s="69"/>
      <c r="L16" s="28"/>
      <c r="M16" s="29"/>
      <c r="O16" s="11" t="s">
        <v>59</v>
      </c>
      <c r="P16" s="14" t="s">
        <v>61</v>
      </c>
      <c r="Q16" s="11"/>
      <c r="R16" s="12" t="s">
        <v>57</v>
      </c>
      <c r="S16" s="17" t="s">
        <v>62</v>
      </c>
      <c r="T16" s="11"/>
      <c r="U16" s="18" t="e">
        <f>10*LOG(S16)</f>
        <v>#VALUE!</v>
      </c>
      <c r="V16" s="11" t="s">
        <v>24</v>
      </c>
      <c r="W16" s="3"/>
      <c r="Y16" s="127"/>
      <c r="Z16" s="127"/>
      <c r="AA16" s="127"/>
      <c r="AB16" s="19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19"/>
      <c r="AP16" s="127"/>
    </row>
    <row r="17" spans="1:42" ht="22.5" customHeight="1" thickBot="1">
      <c r="A17" s="102"/>
      <c r="B17" s="25"/>
      <c r="C17" s="21"/>
      <c r="D17" s="25"/>
      <c r="E17" s="66"/>
      <c r="F17" s="67"/>
      <c r="G17" s="68"/>
      <c r="H17" s="101"/>
      <c r="I17" s="69"/>
      <c r="J17" s="69"/>
      <c r="K17" s="28"/>
      <c r="L17" s="28"/>
      <c r="M17" s="29"/>
      <c r="O17" s="11" t="s">
        <v>59</v>
      </c>
      <c r="P17" s="14" t="s">
        <v>60</v>
      </c>
      <c r="Q17" s="11"/>
      <c r="R17" s="12" t="s">
        <v>57</v>
      </c>
      <c r="S17" s="15" t="s">
        <v>63</v>
      </c>
      <c r="T17" s="11"/>
      <c r="U17" s="16" t="e">
        <f>(10^(S17/10))</f>
        <v>#VALUE!</v>
      </c>
      <c r="V17" s="11" t="s">
        <v>58</v>
      </c>
      <c r="W17" s="3"/>
      <c r="Y17" s="127"/>
      <c r="Z17" s="127"/>
      <c r="AA17" s="127"/>
      <c r="AB17" s="19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19"/>
      <c r="AP17" s="127"/>
    </row>
    <row r="18" spans="1:42" ht="19.5" customHeight="1" thickBot="1">
      <c r="A18" s="116">
        <v>4</v>
      </c>
      <c r="B18" s="71" t="s">
        <v>5</v>
      </c>
      <c r="C18" s="71"/>
      <c r="D18" s="31" t="s">
        <v>46</v>
      </c>
      <c r="E18" s="77" t="s">
        <v>20</v>
      </c>
      <c r="F18" s="94"/>
      <c r="G18" s="65"/>
      <c r="H18" s="106">
        <v>4</v>
      </c>
      <c r="I18" s="83" t="s">
        <v>5</v>
      </c>
      <c r="J18" s="83"/>
      <c r="K18" s="31" t="s">
        <v>46</v>
      </c>
      <c r="L18" s="84" t="s">
        <v>20</v>
      </c>
      <c r="M18" s="97"/>
      <c r="O18" s="13"/>
      <c r="P18" s="13"/>
      <c r="Q18" s="13"/>
      <c r="R18" s="11"/>
      <c r="S18" s="11"/>
      <c r="T18" s="11"/>
      <c r="U18" s="11"/>
      <c r="V18" s="11"/>
      <c r="W18" s="11"/>
      <c r="Y18" s="127"/>
      <c r="Z18" s="127"/>
      <c r="AA18" s="127"/>
      <c r="AB18" s="19"/>
      <c r="AC18" s="22" t="s">
        <v>79</v>
      </c>
      <c r="AD18" s="22" t="s">
        <v>79</v>
      </c>
      <c r="AE18" s="22" t="s">
        <v>80</v>
      </c>
      <c r="AF18" s="22"/>
      <c r="AG18" s="22"/>
      <c r="AH18" s="22" t="s">
        <v>18</v>
      </c>
      <c r="AI18" s="22" t="s">
        <v>19</v>
      </c>
      <c r="AJ18" s="22"/>
      <c r="AK18" s="22"/>
      <c r="AL18" s="22"/>
      <c r="AM18" s="22"/>
      <c r="AN18" s="22"/>
      <c r="AO18" s="19"/>
      <c r="AP18" s="127"/>
    </row>
    <row r="19" spans="1:42" ht="19.5" customHeight="1" thickBot="1">
      <c r="A19" s="111"/>
      <c r="B19" s="73" t="s">
        <v>6</v>
      </c>
      <c r="C19" s="73"/>
      <c r="D19" s="35" t="s">
        <v>22</v>
      </c>
      <c r="E19" s="75"/>
      <c r="F19" s="93"/>
      <c r="G19" s="65"/>
      <c r="H19" s="118"/>
      <c r="I19" s="60" t="s">
        <v>6</v>
      </c>
      <c r="J19" s="60"/>
      <c r="K19" s="36" t="s">
        <v>22</v>
      </c>
      <c r="L19" s="37"/>
      <c r="M19" s="34"/>
      <c r="O19" s="10"/>
      <c r="P19" s="10"/>
      <c r="Q19" s="10"/>
      <c r="R19" s="10"/>
      <c r="S19" s="10"/>
      <c r="T19" s="10"/>
      <c r="U19" s="10"/>
      <c r="V19" s="10"/>
      <c r="W19" s="10"/>
      <c r="Y19" s="127"/>
      <c r="Z19" s="127"/>
      <c r="AA19" s="127"/>
      <c r="AB19" s="19"/>
      <c r="AC19" s="22" t="s">
        <v>80</v>
      </c>
      <c r="AD19" s="23" t="s">
        <v>70</v>
      </c>
      <c r="AE19" s="22" t="s">
        <v>66</v>
      </c>
      <c r="AF19" s="22"/>
      <c r="AG19" s="22"/>
      <c r="AH19" s="22">
        <v>1</v>
      </c>
      <c r="AI19" s="22">
        <v>-3</v>
      </c>
      <c r="AJ19" s="22"/>
      <c r="AK19" s="22"/>
      <c r="AL19" s="22"/>
      <c r="AM19" s="22"/>
      <c r="AN19" s="22"/>
      <c r="AO19" s="19"/>
      <c r="AP19" s="127"/>
    </row>
    <row r="20" spans="1:42" ht="19.5" customHeight="1" thickBot="1">
      <c r="A20" s="110">
        <v>5</v>
      </c>
      <c r="B20" s="30" t="s">
        <v>7</v>
      </c>
      <c r="C20" s="30"/>
      <c r="D20" s="38">
        <f>IF($B$14="Vertical1",0,IF($B$14="Vertical2",3,IF($B$14="Vertical4",6,IF($B$14="Vertical6",8,IF($B$14="Vertical8",9,IF($B$14="Mixed1",-3,IF($B$14="Mixed2",0,IF($B$14="Mixed4",3,IF($B$14="Mixed6",5,IF($B$14="Mixed8",6,0))))))))))</f>
        <v>0</v>
      </c>
      <c r="E20" s="56"/>
      <c r="F20" s="58" t="s">
        <v>23</v>
      </c>
      <c r="G20" s="59"/>
      <c r="H20" s="106">
        <v>5</v>
      </c>
      <c r="I20" s="83" t="s">
        <v>7</v>
      </c>
      <c r="J20" s="83"/>
      <c r="K20" s="38">
        <f>IF($J14="Vertical1",0,IF($J14="Vertical2",3,IF($J14="Vertical4",6,IF($J14="Vertical6",8,IF($J14="Vertical8",9,IF($J14="Mixed1",-3,IF($J14="Mixed2",0,IF($J14="Mixed4",3,IF($J14="Mixed6",5,IF($J14="Mixed8",6,0))))))))))</f>
        <v>0</v>
      </c>
      <c r="L20" s="87"/>
      <c r="M20" s="97"/>
      <c r="O20" s="10"/>
      <c r="P20" s="10"/>
      <c r="Q20" s="10"/>
      <c r="R20" s="10"/>
      <c r="S20" s="10"/>
      <c r="T20" s="10"/>
      <c r="U20" s="10"/>
      <c r="V20" s="10"/>
      <c r="W20" s="10"/>
      <c r="Y20" s="127"/>
      <c r="Z20" s="127"/>
      <c r="AA20" s="127"/>
      <c r="AB20" s="19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19"/>
      <c r="AP20" s="127"/>
    </row>
    <row r="21" spans="1:42" ht="19.5" customHeight="1" thickBot="1">
      <c r="A21" s="111"/>
      <c r="B21" s="73" t="s">
        <v>8</v>
      </c>
      <c r="C21" s="73"/>
      <c r="D21" s="35" t="s">
        <v>31</v>
      </c>
      <c r="E21" s="75"/>
      <c r="F21" s="92"/>
      <c r="G21" s="59"/>
      <c r="H21" s="118"/>
      <c r="I21" s="60" t="s">
        <v>8</v>
      </c>
      <c r="J21" s="60"/>
      <c r="K21" s="36" t="s">
        <v>31</v>
      </c>
      <c r="L21" s="37"/>
      <c r="M21" s="34"/>
      <c r="O21" s="10"/>
      <c r="P21" s="10"/>
      <c r="Q21" s="10"/>
      <c r="R21" s="10"/>
      <c r="S21" s="10"/>
      <c r="T21" s="10"/>
      <c r="U21" s="10"/>
      <c r="V21" s="10"/>
      <c r="W21" s="10"/>
      <c r="Y21" s="127"/>
      <c r="Z21" s="127"/>
      <c r="AA21" s="127"/>
      <c r="AB21" s="19"/>
      <c r="AC21" s="22"/>
      <c r="AD21" s="23" t="s">
        <v>71</v>
      </c>
      <c r="AE21" s="23" t="s">
        <v>68</v>
      </c>
      <c r="AF21" s="22"/>
      <c r="AG21" s="22"/>
      <c r="AH21" s="22">
        <v>2</v>
      </c>
      <c r="AI21" s="22">
        <v>0</v>
      </c>
      <c r="AJ21" s="22"/>
      <c r="AK21" s="22"/>
      <c r="AL21" s="22"/>
      <c r="AM21" s="22"/>
      <c r="AN21" s="22"/>
      <c r="AO21" s="19"/>
      <c r="AP21" s="127"/>
    </row>
    <row r="22" spans="1:42" ht="19.5" customHeight="1" thickBot="1">
      <c r="A22" s="110">
        <v>6</v>
      </c>
      <c r="B22" s="30" t="s">
        <v>9</v>
      </c>
      <c r="C22" s="30"/>
      <c r="D22" s="31">
        <v>0</v>
      </c>
      <c r="E22" s="56"/>
      <c r="F22" s="58" t="s">
        <v>29</v>
      </c>
      <c r="G22" s="59"/>
      <c r="H22" s="106">
        <v>6</v>
      </c>
      <c r="I22" s="83" t="s">
        <v>9</v>
      </c>
      <c r="J22" s="83"/>
      <c r="K22" s="31">
        <v>0</v>
      </c>
      <c r="L22" s="88"/>
      <c r="M22" s="97"/>
      <c r="Y22" s="127"/>
      <c r="Z22" s="127"/>
      <c r="AA22" s="127"/>
      <c r="AB22" s="19"/>
      <c r="AC22" s="22"/>
      <c r="AD22" s="22"/>
      <c r="AE22" s="22" t="s">
        <v>69</v>
      </c>
      <c r="AF22" s="22"/>
      <c r="AG22" s="22"/>
      <c r="AH22" s="22">
        <v>4</v>
      </c>
      <c r="AI22" s="22">
        <v>3</v>
      </c>
      <c r="AJ22" s="22"/>
      <c r="AK22" s="22"/>
      <c r="AL22" s="22"/>
      <c r="AM22" s="22"/>
      <c r="AN22" s="22"/>
      <c r="AO22" s="19"/>
      <c r="AP22" s="127"/>
    </row>
    <row r="23" spans="1:42" ht="19.5" customHeight="1" thickBot="1">
      <c r="A23" s="111"/>
      <c r="B23" s="73" t="s">
        <v>10</v>
      </c>
      <c r="C23" s="73"/>
      <c r="D23" s="35" t="s">
        <v>26</v>
      </c>
      <c r="E23" s="75"/>
      <c r="F23" s="92"/>
      <c r="G23" s="59"/>
      <c r="H23" s="118"/>
      <c r="I23" s="60" t="s">
        <v>10</v>
      </c>
      <c r="J23" s="60"/>
      <c r="K23" s="36" t="s">
        <v>26</v>
      </c>
      <c r="L23" s="33"/>
      <c r="M23" s="34"/>
      <c r="Y23" s="127"/>
      <c r="Z23" s="127"/>
      <c r="AA23" s="127"/>
      <c r="AB23" s="19"/>
      <c r="AC23" s="22"/>
      <c r="AD23" s="22"/>
      <c r="AE23" s="22"/>
      <c r="AF23" s="22"/>
      <c r="AG23" s="22"/>
      <c r="AH23" s="22">
        <v>6</v>
      </c>
      <c r="AI23" s="22">
        <v>5</v>
      </c>
      <c r="AJ23" s="22"/>
      <c r="AK23" s="22"/>
      <c r="AL23" s="22"/>
      <c r="AM23" s="22"/>
      <c r="AN23" s="22"/>
      <c r="AO23" s="19"/>
      <c r="AP23" s="127"/>
    </row>
    <row r="24" spans="1:42" ht="19.5" customHeight="1" thickBot="1">
      <c r="A24" s="110">
        <v>7</v>
      </c>
      <c r="B24" s="30" t="s">
        <v>12</v>
      </c>
      <c r="C24" s="30"/>
      <c r="D24" s="38">
        <f>B15</f>
        <v>0</v>
      </c>
      <c r="E24" s="56"/>
      <c r="F24" s="58" t="s">
        <v>23</v>
      </c>
      <c r="G24" s="59"/>
      <c r="H24" s="106">
        <v>7</v>
      </c>
      <c r="I24" s="83" t="s">
        <v>12</v>
      </c>
      <c r="J24" s="83"/>
      <c r="K24" s="38">
        <f>K22/100</f>
        <v>0</v>
      </c>
      <c r="L24" s="88"/>
      <c r="M24" s="97"/>
      <c r="Y24" s="127"/>
      <c r="Z24" s="127"/>
      <c r="AA24" s="127"/>
      <c r="AB24" s="19"/>
      <c r="AC24" s="22"/>
      <c r="AD24" s="22"/>
      <c r="AE24" s="22"/>
      <c r="AF24" s="22"/>
      <c r="AG24" s="22"/>
      <c r="AH24" s="22">
        <v>8</v>
      </c>
      <c r="AI24" s="22">
        <v>6</v>
      </c>
      <c r="AJ24" s="22"/>
      <c r="AK24" s="22"/>
      <c r="AL24" s="22"/>
      <c r="AM24" s="22"/>
      <c r="AN24" s="22"/>
      <c r="AO24" s="19"/>
      <c r="AP24" s="127"/>
    </row>
    <row r="25" spans="1:42" ht="19.5" customHeight="1" thickBot="1">
      <c r="A25" s="111"/>
      <c r="B25" s="73" t="s">
        <v>74</v>
      </c>
      <c r="C25" s="78"/>
      <c r="D25" s="35" t="s">
        <v>73</v>
      </c>
      <c r="E25" s="79"/>
      <c r="F25" s="93"/>
      <c r="G25" s="65"/>
      <c r="H25" s="118"/>
      <c r="I25" s="60" t="s">
        <v>72</v>
      </c>
      <c r="J25" s="37"/>
      <c r="K25" s="36" t="s">
        <v>73</v>
      </c>
      <c r="L25" s="33"/>
      <c r="M25" s="34"/>
      <c r="Y25" s="127"/>
      <c r="Z25" s="127"/>
      <c r="AA25" s="127"/>
      <c r="AB25" s="19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19"/>
      <c r="AP25" s="127"/>
    </row>
    <row r="26" spans="1:42" ht="19.5" customHeight="1" thickBot="1">
      <c r="A26" s="110">
        <v>8</v>
      </c>
      <c r="B26" s="30" t="s">
        <v>11</v>
      </c>
      <c r="C26" s="30"/>
      <c r="D26" s="31">
        <v>0</v>
      </c>
      <c r="E26" s="56"/>
      <c r="F26" s="58" t="s">
        <v>27</v>
      </c>
      <c r="G26" s="59"/>
      <c r="H26" s="106">
        <v>8</v>
      </c>
      <c r="I26" s="83" t="s">
        <v>11</v>
      </c>
      <c r="J26" s="83"/>
      <c r="K26" s="31">
        <v>0</v>
      </c>
      <c r="L26" s="88" t="s">
        <v>27</v>
      </c>
      <c r="M26" s="97"/>
      <c r="Y26" s="127"/>
      <c r="Z26" s="127"/>
      <c r="AA26" s="127"/>
      <c r="AB26" s="19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19"/>
      <c r="AP26" s="127"/>
    </row>
    <row r="27" spans="1:42" ht="19.5" customHeight="1" thickBot="1">
      <c r="A27" s="111"/>
      <c r="B27" s="73" t="s">
        <v>13</v>
      </c>
      <c r="C27" s="73"/>
      <c r="D27" s="35" t="s">
        <v>64</v>
      </c>
      <c r="E27" s="75"/>
      <c r="F27" s="95"/>
      <c r="G27" s="59"/>
      <c r="H27" s="118"/>
      <c r="I27" s="60" t="s">
        <v>13</v>
      </c>
      <c r="J27" s="60"/>
      <c r="K27" s="36" t="s">
        <v>64</v>
      </c>
      <c r="L27" s="33"/>
      <c r="M27" s="34"/>
      <c r="Y27" s="127"/>
      <c r="Z27" s="127"/>
      <c r="AA27" s="127"/>
      <c r="AB27" s="19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19"/>
      <c r="AP27" s="127"/>
    </row>
    <row r="28" spans="1:42" ht="19.5" customHeight="1" thickBot="1">
      <c r="A28" s="110">
        <v>9</v>
      </c>
      <c r="B28" s="30" t="s">
        <v>50</v>
      </c>
      <c r="C28" s="30"/>
      <c r="D28" s="31">
        <v>0</v>
      </c>
      <c r="E28" s="56"/>
      <c r="F28" s="70" t="s">
        <v>23</v>
      </c>
      <c r="G28" s="59"/>
      <c r="H28" s="106">
        <v>9</v>
      </c>
      <c r="I28" s="83" t="s">
        <v>50</v>
      </c>
      <c r="J28" s="83"/>
      <c r="K28" s="31">
        <v>0</v>
      </c>
      <c r="L28" s="89"/>
      <c r="M28" s="98" t="s">
        <v>23</v>
      </c>
      <c r="Y28" s="127"/>
      <c r="Z28" s="127"/>
      <c r="AA28" s="127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27"/>
    </row>
    <row r="29" spans="1:42" ht="19.5" customHeight="1" thickBot="1">
      <c r="A29" s="111"/>
      <c r="B29" s="73" t="s">
        <v>51</v>
      </c>
      <c r="C29" s="73"/>
      <c r="D29" s="35" t="s">
        <v>52</v>
      </c>
      <c r="E29" s="75"/>
      <c r="F29" s="95"/>
      <c r="G29" s="59"/>
      <c r="H29" s="107"/>
      <c r="I29" s="81" t="s">
        <v>51</v>
      </c>
      <c r="J29" s="81"/>
      <c r="K29" s="36" t="s">
        <v>52</v>
      </c>
      <c r="L29" s="82"/>
      <c r="M29" s="99"/>
      <c r="Y29" s="127"/>
      <c r="Z29" s="127"/>
      <c r="AA29" s="127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27"/>
    </row>
    <row r="30" spans="1:42" ht="24" thickBot="1">
      <c r="A30" s="110">
        <v>10</v>
      </c>
      <c r="B30" s="30" t="s">
        <v>15</v>
      </c>
      <c r="C30" s="30"/>
      <c r="D30" s="126" t="e">
        <f>$C13</f>
        <v>#VALUE!</v>
      </c>
      <c r="E30" s="30"/>
      <c r="F30" s="39" t="s">
        <v>25</v>
      </c>
      <c r="G30" s="32"/>
      <c r="H30" s="106">
        <v>10</v>
      </c>
      <c r="I30" s="43" t="s">
        <v>34</v>
      </c>
      <c r="J30" s="33"/>
      <c r="K30" s="40" t="e">
        <f>J12</f>
        <v>#VALUE!</v>
      </c>
      <c r="L30" s="34" t="s">
        <v>24</v>
      </c>
      <c r="M30" s="34"/>
      <c r="O30"/>
      <c r="P30"/>
      <c r="Q30"/>
      <c r="R30"/>
      <c r="Y30" s="127"/>
      <c r="Z30" s="127"/>
      <c r="AA30" s="127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27"/>
    </row>
    <row r="31" spans="1:42" ht="19.5" customHeight="1" thickBot="1">
      <c r="A31" s="112"/>
      <c r="B31" s="41" t="s">
        <v>14</v>
      </c>
      <c r="C31" s="41"/>
      <c r="D31" s="41"/>
      <c r="E31" s="41"/>
      <c r="F31" s="42"/>
      <c r="G31" s="32"/>
      <c r="H31" s="118"/>
      <c r="I31" s="43" t="s">
        <v>48</v>
      </c>
      <c r="J31" s="44"/>
      <c r="K31" s="40" t="e">
        <f>IF(K13="Vertical",J12,IF(K13="Mixed",(J12-3),0))</f>
        <v>#VALUE!</v>
      </c>
      <c r="L31" s="34" t="s">
        <v>24</v>
      </c>
      <c r="M31" s="34"/>
      <c r="P31"/>
      <c r="Q31"/>
      <c r="R31"/>
      <c r="Y31" s="127"/>
      <c r="Z31" s="127"/>
      <c r="AA31" s="127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27"/>
    </row>
    <row r="32" spans="1:42" ht="19.5" customHeight="1" thickBot="1">
      <c r="A32" s="27"/>
      <c r="B32" s="32"/>
      <c r="C32" s="32"/>
      <c r="D32" s="32"/>
      <c r="E32" s="32"/>
      <c r="F32" s="32"/>
      <c r="G32" s="32"/>
      <c r="H32" s="125"/>
      <c r="I32" s="45" t="s">
        <v>49</v>
      </c>
      <c r="J32" s="46"/>
      <c r="K32" s="40">
        <f>IF(K13="Vertical",0,IF(K13="Mixed",(J12-3),0))</f>
        <v>0</v>
      </c>
      <c r="L32" s="47" t="s">
        <v>24</v>
      </c>
      <c r="M32" s="47"/>
      <c r="P32"/>
      <c r="Q32"/>
      <c r="R32"/>
      <c r="Y32" s="127"/>
      <c r="Z32" s="127"/>
      <c r="AA32" s="127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27"/>
    </row>
    <row r="33" spans="1:41" ht="36" customHeight="1" thickBot="1">
      <c r="A33" s="8"/>
      <c r="B33" s="9"/>
      <c r="C33" s="9"/>
      <c r="D33" s="9"/>
      <c r="E33" s="9"/>
      <c r="F33" s="9"/>
      <c r="G33" s="9"/>
      <c r="H33" s="9"/>
      <c r="I33" s="9"/>
      <c r="J33" s="4"/>
      <c r="K33" s="4"/>
      <c r="L33" s="4"/>
      <c r="M33" s="5"/>
      <c r="N33"/>
      <c r="Q33"/>
      <c r="R33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</row>
    <row r="34" spans="1:41" ht="19.5" customHeight="1">
      <c r="J34"/>
      <c r="K34"/>
      <c r="L34"/>
      <c r="M34"/>
      <c r="N34"/>
      <c r="Q34"/>
      <c r="R34"/>
    </row>
    <row r="35" spans="1:41" ht="19.5" customHeight="1">
      <c r="I35"/>
      <c r="J35"/>
      <c r="K35"/>
      <c r="L35"/>
      <c r="M35"/>
      <c r="N35"/>
      <c r="O35"/>
      <c r="P35"/>
      <c r="Q35"/>
      <c r="R35"/>
    </row>
    <row r="36" spans="1:41" ht="19.5" customHeight="1">
      <c r="I36"/>
      <c r="J36"/>
      <c r="K36"/>
      <c r="L36"/>
      <c r="M36"/>
      <c r="N36"/>
      <c r="O36"/>
      <c r="P36"/>
      <c r="Q36"/>
      <c r="R36"/>
    </row>
  </sheetData>
  <sheetProtection password="FB73" sheet="1" objects="1" scenarios="1" selectLockedCells="1"/>
  <mergeCells count="25">
    <mergeCell ref="A1:M1"/>
    <mergeCell ref="H10:H11"/>
    <mergeCell ref="H4:M4"/>
    <mergeCell ref="A2:M2"/>
    <mergeCell ref="H30:H32"/>
    <mergeCell ref="H18:H19"/>
    <mergeCell ref="H20:H21"/>
    <mergeCell ref="H22:H23"/>
    <mergeCell ref="H24:H25"/>
    <mergeCell ref="H26:H27"/>
    <mergeCell ref="H6:H7"/>
    <mergeCell ref="H8:H9"/>
    <mergeCell ref="A18:A19"/>
    <mergeCell ref="A20:A21"/>
    <mergeCell ref="A22:A23"/>
    <mergeCell ref="A24:A25"/>
    <mergeCell ref="H28:H29"/>
    <mergeCell ref="Q6:R6"/>
    <mergeCell ref="A26:A27"/>
    <mergeCell ref="A30:A31"/>
    <mergeCell ref="A4:F4"/>
    <mergeCell ref="A6:A7"/>
    <mergeCell ref="A8:A9"/>
    <mergeCell ref="A10:A11"/>
    <mergeCell ref="A28:A29"/>
  </mergeCells>
  <dataValidations count="7">
    <dataValidation type="list" allowBlank="1" showInputMessage="1" showErrorMessage="1" sqref="D10 K10">
      <formula1>INDIRECT(D8)</formula1>
    </dataValidation>
    <dataValidation allowBlank="1" showInputMessage="1" showErrorMessage="1" prompt="เลือกโพลาไรเซชั่น" sqref="L8 Y6 E8"/>
    <dataValidation allowBlank="1" showErrorMessage="1" sqref="AC3:AC4 AD18:AE22 AC18:AC20 AF2:AG5"/>
    <dataValidation type="list" allowBlank="1" showInputMessage="1" showErrorMessage="1" sqref="D18 K18">
      <formula1>Arrays</formula1>
    </dataValidation>
    <dataValidation type="list" allowBlank="1" showErrorMessage="1" prompt="เลือกโพลาไรเซชั่น" sqref="D8 K8">
      <formula1>โพลาไรเซชัน</formula1>
    </dataValidation>
    <dataValidation allowBlank="1" showInputMessage="1" showErrorMessage="1" prompt="เลือกประเภทสายอากาศ" sqref="E10 L10"/>
    <dataValidation allowBlank="1" showInputMessage="1" showErrorMessage="1" prompt="เลือกจำนวนสายอากาศ" sqref="E18 L18"/>
  </dataValidations>
  <pageMargins left="0.7" right="0.7" top="0.75" bottom="0.75" header="0.3" footer="0.3"/>
  <pageSetup paperSize="9" orientation="portrait" r:id="rId1"/>
  <drawing r:id="rId2"/>
  <legacyDrawing r:id="rId3"/>
  <controls>
    <control shapeId="1034" r:id="rId4" name="CommandButton2"/>
    <control shapeId="1027" r:id="rId5" name="CommandButton1"/>
    <control shapeId="1037" r:id="rId6" name="combut3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ERP</vt:lpstr>
      <vt:lpstr>Sheet2</vt:lpstr>
      <vt:lpstr>Sheet3</vt:lpstr>
      <vt:lpstr>Arrays</vt:lpstr>
      <vt:lpstr>โพลาไรเซชัน</vt:lpstr>
      <vt:lpstr>โพลาไรเซชันแบบแนวตั้ง</vt:lpstr>
      <vt:lpstr>โพลาไรเซชันแบบผสม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chinaprapha.p</dc:creator>
  <cp:lastModifiedBy>chinaprapha.p</cp:lastModifiedBy>
  <dcterms:created xsi:type="dcterms:W3CDTF">2018-05-31T07:31:22Z</dcterms:created>
  <dcterms:modified xsi:type="dcterms:W3CDTF">2018-11-22T03:59:25Z</dcterms:modified>
</cp:coreProperties>
</file>